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fairheatlimited.sharepoint.com/sites/GeneralProjects/Active Projects/G001 BESA HIU Testing/2. Test Regime/Documents/2025 Draft Version/"/>
    </mc:Choice>
  </mc:AlternateContent>
  <xr:revisionPtr revIDLastSave="1220" documentId="8_{56D33D6B-AF35-4099-9253-A01BA8234EE4}" xr6:coauthVersionLast="47" xr6:coauthVersionMax="47" xr10:uidLastSave="{0B14CB32-511B-4029-AFC4-7598159B7FD6}"/>
  <bookViews>
    <workbookView xWindow="-10150" yWindow="10690" windowWidth="19420" windowHeight="10300" activeTab="1" xr2:uid="{74F7F195-0051-4C03-871B-414BAB02D0FD}"/>
  </bookViews>
  <sheets>
    <sheet name="Standard Master" sheetId="1" r:id="rId1"/>
    <sheet name="Modules" sheetId="2" r:id="rId2"/>
  </sheets>
  <calcPr calcId="191029" iterate="1" iterateCount="1000" iterateDelta="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8" i="2" l="1"/>
  <c r="A33" i="2"/>
  <c r="A34" i="2"/>
  <c r="A40" i="2"/>
  <c r="A32" i="2"/>
  <c r="A31" i="2"/>
  <c r="A37" i="2"/>
  <c r="A38" i="2"/>
  <c r="A39" i="2"/>
  <c r="A27" i="2"/>
  <c r="A30" i="2"/>
  <c r="A35" i="2"/>
  <c r="A41" i="2"/>
  <c r="AB23" i="2"/>
  <c r="AB22" i="2"/>
  <c r="A23" i="2"/>
  <c r="A24" i="2"/>
  <c r="A25" i="2"/>
  <c r="A26" i="2"/>
  <c r="A18" i="2"/>
  <c r="A20" i="2"/>
  <c r="A17" i="2"/>
  <c r="A8" i="2"/>
  <c r="A13" i="2"/>
  <c r="AB16" i="2"/>
  <c r="AB15" i="2"/>
  <c r="AB14" i="2"/>
  <c r="AA16" i="2"/>
  <c r="AA15" i="2"/>
  <c r="AA14" i="2"/>
  <c r="A11" i="2"/>
  <c r="A14" i="2"/>
  <c r="A10" i="2"/>
  <c r="A12" i="2"/>
  <c r="A15" i="2"/>
  <c r="A16" i="2"/>
  <c r="A19" i="2"/>
  <c r="A2" i="2"/>
  <c r="A3" i="2"/>
  <c r="A4" i="2"/>
  <c r="A5" i="2"/>
  <c r="A6" i="2"/>
  <c r="A7" i="2"/>
  <c r="A9" i="2"/>
  <c r="A21" i="2"/>
  <c r="A22" i="2"/>
  <c r="A36" i="2"/>
  <c r="A29" i="2"/>
  <c r="A15" i="1"/>
  <c r="A14" i="1"/>
  <c r="A59" i="1"/>
  <c r="A58" i="1"/>
  <c r="A57" i="1"/>
  <c r="A56" i="1"/>
  <c r="A4" i="1"/>
  <c r="A52" i="1"/>
  <c r="A53" i="1"/>
  <c r="A54" i="1"/>
  <c r="A48" i="1"/>
  <c r="A49" i="1"/>
  <c r="A50" i="1"/>
  <c r="A43" i="1"/>
  <c r="A42" i="1"/>
  <c r="A39" i="1"/>
  <c r="A40" i="1"/>
  <c r="A41" i="1"/>
  <c r="A44" i="1"/>
  <c r="A45" i="1"/>
  <c r="A46" i="1"/>
  <c r="A5" i="1"/>
  <c r="A3" i="1"/>
  <c r="A35" i="1"/>
  <c r="A36" i="1"/>
  <c r="A37" i="1"/>
  <c r="A38" i="1"/>
  <c r="A55" i="1"/>
  <c r="A33" i="1"/>
  <c r="A32" i="1"/>
  <c r="A25" i="1"/>
  <c r="A26" i="1"/>
  <c r="A27" i="1"/>
  <c r="A28" i="1"/>
  <c r="A29" i="1"/>
  <c r="A30" i="1"/>
  <c r="A31" i="1"/>
  <c r="A34" i="1"/>
  <c r="A24" i="1"/>
  <c r="A17" i="1"/>
  <c r="A18" i="1"/>
  <c r="A19" i="1"/>
  <c r="A20" i="1"/>
  <c r="A22" i="1"/>
  <c r="A23" i="1"/>
  <c r="A16" i="1"/>
  <c r="A13" i="1"/>
  <c r="A12" i="1"/>
  <c r="A11" i="1"/>
  <c r="A10" i="1"/>
  <c r="A6" i="1"/>
  <c r="A2" i="1"/>
  <c r="A9" i="1"/>
  <c r="A7" i="1"/>
  <c r="A21" i="1"/>
  <c r="A47" i="1"/>
  <c r="A51" i="1"/>
  <c r="A8" i="1"/>
</calcChain>
</file>

<file path=xl/sharedStrings.xml><?xml version="1.0" encoding="utf-8"?>
<sst xmlns="http://schemas.openxmlformats.org/spreadsheetml/2006/main" count="607" uniqueCount="263">
  <si>
    <t>Page number</t>
  </si>
  <si>
    <t>Reference e.g. paragraph number, section, figure/table no.</t>
  </si>
  <si>
    <t>Open/Closed</t>
  </si>
  <si>
    <t>Document</t>
  </si>
  <si>
    <t>Proposed change</t>
  </si>
  <si>
    <t>Test Standard</t>
  </si>
  <si>
    <t>Cuurent text/issue</t>
  </si>
  <si>
    <t>Change "M9" to "M10"</t>
  </si>
  <si>
    <t>Best practice criteria</t>
  </si>
  <si>
    <t>Revision History</t>
  </si>
  <si>
    <t>#</t>
  </si>
  <si>
    <t>Reviewer</t>
  </si>
  <si>
    <t>Comment</t>
  </si>
  <si>
    <t>Proposed alternative</t>
  </si>
  <si>
    <t>To review</t>
  </si>
  <si>
    <t>Review status</t>
  </si>
  <si>
    <r>
      <t>Subscripts for H₂ and H₃ for space heating and DHW power reversed
"H</t>
    </r>
    <r>
      <rPr>
        <sz val="11"/>
        <rFont val="Aptos Narrow"/>
        <family val="2"/>
      </rPr>
      <t>₂</t>
    </r>
    <r>
      <rPr>
        <sz val="11"/>
        <rFont val="Aptos Narrow"/>
        <family val="2"/>
        <scheme val="minor"/>
      </rPr>
      <t xml:space="preserve"> Arithmetic mean of </t>
    </r>
    <r>
      <rPr>
        <b/>
        <sz val="11"/>
        <rFont val="Aptos Narrow"/>
        <family val="2"/>
        <scheme val="minor"/>
      </rPr>
      <t>DHW</t>
    </r>
    <r>
      <rPr>
        <sz val="11"/>
        <rFont val="Aptos Narrow"/>
        <family val="2"/>
        <scheme val="minor"/>
      </rPr>
      <t xml:space="preserve"> power recorded during test"
"H₃ Arithmetic mean of </t>
    </r>
    <r>
      <rPr>
        <b/>
        <sz val="11"/>
        <rFont val="Aptos Narrow"/>
        <family val="2"/>
        <scheme val="minor"/>
      </rPr>
      <t>space heating</t>
    </r>
    <r>
      <rPr>
        <sz val="11"/>
        <rFont val="Aptos Narrow"/>
        <family val="2"/>
        <scheme val="minor"/>
      </rPr>
      <t xml:space="preserve"> power recorded during test"</t>
    </r>
  </si>
  <si>
    <r>
      <t xml:space="preserve">Reverse definitions so rows in table read:
"H₂ Arithmetic mean of </t>
    </r>
    <r>
      <rPr>
        <b/>
        <sz val="11"/>
        <rFont val="Aptos Narrow"/>
        <family val="2"/>
        <scheme val="minor"/>
      </rPr>
      <t>space heating</t>
    </r>
    <r>
      <rPr>
        <sz val="11"/>
        <rFont val="Aptos Narrow"/>
        <family val="2"/>
        <scheme val="minor"/>
      </rPr>
      <t xml:space="preserve"> power recorded during test"
"H₃ Arithmetic mean of </t>
    </r>
    <r>
      <rPr>
        <b/>
        <sz val="11"/>
        <rFont val="Aptos Narrow"/>
        <family val="2"/>
        <scheme val="minor"/>
      </rPr>
      <t>DHW</t>
    </r>
    <r>
      <rPr>
        <sz val="11"/>
        <rFont val="Aptos Narrow"/>
        <family val="2"/>
        <scheme val="minor"/>
      </rPr>
      <t xml:space="preserve"> power recorded during test"</t>
    </r>
  </si>
  <si>
    <r>
      <t xml:space="preserve">Wording for test 13 pass/fail criterion is unclear:
“DHW (at t₃₂) is </t>
    </r>
    <r>
      <rPr>
        <b/>
        <sz val="11"/>
        <rFont val="Aptos Narrow"/>
        <family val="2"/>
        <scheme val="minor"/>
      </rPr>
      <t>less than</t>
    </r>
    <r>
      <rPr>
        <sz val="11"/>
        <rFont val="Aptos Narrow"/>
        <family val="2"/>
        <scheme val="minor"/>
      </rPr>
      <t xml:space="preserve"> 50 °C ± 1.0 °C (to one decimal place)…”</t>
    </r>
  </si>
  <si>
    <t>FV</t>
  </si>
  <si>
    <t>To ensure correct membership</t>
  </si>
  <si>
    <t>Technical Committee membership</t>
  </si>
  <si>
    <r>
      <t xml:space="preserve">"The detailed work that underpins the Test Standard, and the changes that have been made throughout the project, has been carried out by a technical committee of industry experts:
</t>
    </r>
    <r>
      <rPr>
        <sz val="11"/>
        <rFont val="Aptos Narrow"/>
        <family val="2"/>
      </rPr>
      <t xml:space="preserve">• Gareth Jones (FairHeat) (Chair)
• Valeria Khnykina (FVB) (Vice-Chair)
• Freddie Valletta (FairHeat) (Technical Lead)
• Ethan St Catherine (FairHeat) (Secretariat)
• Adam Gleeson (Enertek)
• Christer Frennfelt (SWEP)
• Ian Robinson (Baxi) (MEHNA manufacturer’s representative)
• Josu Aurrekoetxea (Hemiko)
• Keegan Farrelly (BESA)
• Kevin Morrissey (BESA)
• Neil Gatland (Herz) (MEHNA manufacturer’s representative)
• Paul Needley (Enertek)
• Simon Broxham (Enertek)
• Tom Naughton (FairHeat)
</t>
    </r>
    <r>
      <rPr>
        <sz val="11"/>
        <rFont val="Aptos Narrow"/>
        <family val="2"/>
        <scheme val="minor"/>
      </rPr>
      <t xml:space="preserve">
Previous members of the Technical Committee who contributed to the development of the third version of the Test Standard should also have their contributions noted:
• Colin Judd (BSRIA)
• Dmitriy Mostovoy (Metropolitan)
• Graeme Fox (BESA)
• Henrik Persson (RISE)
• Robert Hunter (Orka Building Services)
• Dr Steffan Cook (BIA Energy Consulting)
• Wayne Early (Buro Happold)"</t>
    </r>
  </si>
  <si>
    <t>Steering Committee membership</t>
  </si>
  <si>
    <t>Acknowledgements</t>
  </si>
  <si>
    <t>To update wording</t>
  </si>
  <si>
    <t>• Gareth Jones (Chair)
• Valeria Khnykina (Vice-Chair)
• Phil Jones (Lead Editor)
• Freddie Valletta (Technical Editor)
• Tom Naughton
• Josu Aurrekoetxea
• Christer Frennfelt
• Ian Robinson
• Wayne Early
• Samuel Bryce</t>
  </si>
  <si>
    <t>All</t>
  </si>
  <si>
    <t>Version number</t>
  </si>
  <si>
    <t>Front page, section headers, footers all have "Version 3: 2023"</t>
  </si>
  <si>
    <t>"Version 3.1: 2026"</t>
  </si>
  <si>
    <t>New revision to add</t>
  </si>
  <si>
    <r>
      <t xml:space="preserve">V3-Rev002
Amendments as detailed in </t>
    </r>
    <r>
      <rPr>
        <sz val="11"/>
        <color rgb="FFFF0000"/>
        <rFont val="Aptos Narrow"/>
        <family val="2"/>
        <scheme val="minor"/>
      </rPr>
      <t>[external document reference]</t>
    </r>
    <r>
      <rPr>
        <sz val="11"/>
        <color theme="1"/>
        <rFont val="Aptos Narrow"/>
        <family val="2"/>
        <scheme val="minor"/>
      </rPr>
      <t xml:space="preserve">
Technical Committee
Steering Group
</t>
    </r>
    <r>
      <rPr>
        <sz val="11"/>
        <color rgb="FFFF0000"/>
        <rFont val="Aptos Narrow"/>
        <family val="2"/>
        <scheme val="minor"/>
      </rPr>
      <t>[Date of release]</t>
    </r>
  </si>
  <si>
    <t>Introduction</t>
  </si>
  <si>
    <t>See edits in marked up doc</t>
  </si>
  <si>
    <t>Foreword</t>
  </si>
  <si>
    <t>Contents</t>
  </si>
  <si>
    <t>Current text/issue</t>
  </si>
  <si>
    <t>To update based on other changes to the document.</t>
  </si>
  <si>
    <t>7, 8</t>
  </si>
  <si>
    <t>Voluntary section</t>
  </si>
  <si>
    <t>To update wording to include direction of travel</t>
  </si>
  <si>
    <t>12, 13</t>
  </si>
  <si>
    <t>Major changes</t>
  </si>
  <si>
    <t>Text and table on pg 12, 13 can be deleted as there are no major changes in this version</t>
  </si>
  <si>
    <t>To delete text and table on pg 12 &amp; 13
Section to be renamed "Summary of Pass/Fail Thresholds"</t>
  </si>
  <si>
    <t>"Indirect space heating average temperature (introduced in V3.1)
Indirect and Direct space heating mix down temperature stability (indirect stability introduced in V3.1)"</t>
  </si>
  <si>
    <t>Addition of new pass/fail thresholds in list</t>
  </si>
  <si>
    <t>Addition of new pass/fail thresholds in text</t>
  </si>
  <si>
    <t>See edits in marked up doc for "Indirect space heating average temperature" and "Space Heating (Indirect) Temperature Stability"</t>
  </si>
  <si>
    <t>Pass/fail thresholds list</t>
  </si>
  <si>
    <t>Pass/fail thresholds explanations</t>
  </si>
  <si>
    <t>VWARTs</t>
  </si>
  <si>
    <t>17,18</t>
  </si>
  <si>
    <t>Table 3 summary of pass/fail</t>
  </si>
  <si>
    <t>Adddition of new pass/fail criteria</t>
  </si>
  <si>
    <t>Terminology</t>
  </si>
  <si>
    <t>Updates to TS1 terminology</t>
  </si>
  <si>
    <t>19 &amp; 49</t>
  </si>
  <si>
    <t>“DHW (at t32) is not maintained to 50 °C ± 1.0 °C at 0.13 l/s flow rate…”</t>
  </si>
  <si>
    <t>fix typo</t>
  </si>
  <si>
    <t xml:space="preserve"> "it is impossible" to "it impossible"</t>
  </si>
  <si>
    <t>Additional clarity on assessment procedure for repeating tests</t>
  </si>
  <si>
    <t>Addition of V3.1</t>
  </si>
  <si>
    <t>HIUs in scope</t>
  </si>
  <si>
    <t>remove repeated table headings on each page</t>
  </si>
  <si>
    <t>25-27</t>
  </si>
  <si>
    <t>Add: "•	Confirmation of specific HIU set up and commissioning parameters"</t>
  </si>
  <si>
    <t>Inclusion of heating temp stability</t>
  </si>
  <si>
    <t>"plate heat exchanger"</t>
  </si>
  <si>
    <t>5.12 fig 2</t>
  </si>
  <si>
    <t>Incorrect label included</t>
  </si>
  <si>
    <t>Correct label to be inserted</t>
  </si>
  <si>
    <t>Added additional guidance on comparisons.</t>
  </si>
  <si>
    <t>Update validity of previous test regimes</t>
  </si>
  <si>
    <t>To be rectified</t>
  </si>
  <si>
    <r>
      <t xml:space="preserve">"Established as part of a UK government research project into heat network efficiency, the Test Standard was, and continues to be, developed under the auspices of a steering group of industry experts:
</t>
    </r>
    <r>
      <rPr>
        <sz val="11"/>
        <rFont val="Aptos Narrow"/>
        <family val="2"/>
      </rPr>
      <t xml:space="preserve">• Kevin Morrissey (BESA) (Chair)
• Gareth Jones (FairHeat) (Vice-Chair)
• Keegan Farrelly (BESA) (Secretariat)
• Ian Spencer (Vital Energi) (MEHNA manufacturer’s representative)
• Josu Aurrekoetxea (Hemiko)
• Pete Mills (Bosch) (MEHNA manufacturer’s representative)
• Phil Jones (representing CIBSE &amp; DESNZ)
• Steve McConnell (MEHNA)
</t>
    </r>
    <r>
      <rPr>
        <sz val="11"/>
        <rFont val="Aptos Narrow"/>
        <family val="2"/>
        <scheme val="minor"/>
      </rPr>
      <t xml:space="preserve">
Previous members of the Steering Committee who contributed to the development of the third version of the Test Standard should also have their contributions noted:
• Amita Mehta (Peabody)
• Graeme Fox (BESA)
• Stephen Hutchins (EQUANS)
• Tim Starley-Grainger (LB of Haringey)"</t>
    </r>
  </si>
  <si>
    <t>Amendment of DHW VWART
Amendment of Space Heating (indirect) VWART</t>
  </si>
  <si>
    <t>High temp to 20 and low temp to 25
Both 40 to 37</t>
  </si>
  <si>
    <t>See edits in marked up doc (11a/b vwart changes 01a-01f temp stability and VWARTs)
page breaks to fix</t>
  </si>
  <si>
    <t>Diagram formatting is not consistent with the published version</t>
  </si>
  <si>
    <t>Minor edits</t>
  </si>
  <si>
    <t>Minor edits are track changed throughout, rectifying typos/formatting etc</t>
  </si>
  <si>
    <t>To amend as per tracked changes in the document.</t>
  </si>
  <si>
    <t>Previous comment left in on word doc</t>
  </si>
  <si>
    <t>To be deleted as per edits</t>
  </si>
  <si>
    <t>Throughout</t>
  </si>
  <si>
    <t>References to sections/figures/tables</t>
  </si>
  <si>
    <t>To be updated if sections/tables/figures are deleted/changed</t>
  </si>
  <si>
    <t xml:space="preserve">To be drafted </t>
  </si>
  <si>
    <t>8-10
Tables 6-10</t>
  </si>
  <si>
    <t>37-43</t>
  </si>
  <si>
    <t>Sections 8, 9 &amp; 10 and tables 6, 7, 8, 9 &amp; 10 should be able to be combined and consolidated into a single section and fewer tables and text.
Table 6 is the most expendable and the sections and text will need shifting round.</t>
  </si>
  <si>
    <t>Table 8</t>
  </si>
  <si>
    <t>41, 42</t>
  </si>
  <si>
    <t>Heating module 7 incorrectly named as hot water module 1 (not in published doc but present in this doc</t>
  </si>
  <si>
    <t>HOT WATER MODULE 7-DH70-KWarm</t>
  </si>
  <si>
    <t>Text present that doesn't add anything to the section</t>
  </si>
  <si>
    <t>"The module selection menu is shown in section 10, and the detailed tests in each module are provided in separate documents:
•	MODULE M1 Space Heating
•	MODULE M2 Space Heating
•	MODULE M3 Space Heating
•	MODULE M4 Space Heating
•	MODULE M5 Space Heating
•	MODULE M6 Space Heating
•	MODULE M7 DHW
•	MODULE M8 DHW
•	MODULE M9 DHW
•	MODULE M10 DHW"
TO BE DELETED</t>
  </si>
  <si>
    <t xml:space="preserve">Text to be added to confirm that relevant module document versions associated with each test standard version will be published on the besa website. </t>
  </si>
  <si>
    <t>Text to add to "manufacturers test menu" section:
"•	The specification for each of the modules are contained within separate documents for each module. The relevant version of each module document for each version of the Test Standard is published on the BESA HIU website."</t>
  </si>
  <si>
    <t>Manufacturer's test menu</t>
  </si>
  <si>
    <t>VWART pass/fail</t>
  </si>
  <si>
    <t>Confirm current editions</t>
  </si>
  <si>
    <t>Table 11</t>
  </si>
  <si>
    <t>46-51</t>
  </si>
  <si>
    <t>Table 11 is  repeated within the module documents and will need updating every time a module is updated, therefore can be deleted</t>
  </si>
  <si>
    <t>To be deleted</t>
  </si>
  <si>
    <t>Test Reporting and Assessment Criteria heading</t>
  </si>
  <si>
    <t>can be deleted</t>
  </si>
  <si>
    <t>Additional clairty on reporting, which will facilitate Table 11 to be deleted</t>
  </si>
  <si>
    <t>Additional docs to reference</t>
  </si>
  <si>
    <t>Phil to confim which additional docs need to be referenced e.g:
 e.g.:
V3 of test
TS1
HNTAS docs
Bs8635 part 2
Interpretation doc
Complaints/queries process
MEHNA guide
MMS</t>
  </si>
  <si>
    <t>Phil to confirm which HNTAS specific wording/definitions need to be added</t>
  </si>
  <si>
    <t>Additional definitions to add</t>
  </si>
  <si>
    <t>App A</t>
  </si>
  <si>
    <t>54 &amp; 65</t>
  </si>
  <si>
    <t>App A - Abbreviations
Appendix C - Nomenclature</t>
  </si>
  <si>
    <t>Coloured text to be removed
Formatting and text alignment to be updated in line with published doc</t>
  </si>
  <si>
    <t>Coloured text no longer required
Formatting and alignment doesn't match with published doc</t>
  </si>
  <si>
    <t>B2.4</t>
  </si>
  <si>
    <t>tb1 to be subscript</t>
  </si>
  <si>
    <t>Figure 5</t>
  </si>
  <si>
    <t>Diagram to be amended</t>
  </si>
  <si>
    <t xml:space="preserve">Clarity requested to be added to diagram to fully indicate what sections A and B are referring to. </t>
  </si>
  <si>
    <t>B3.1, B3.2 plus Figures 6 &amp; 7</t>
  </si>
  <si>
    <t>Formatting to be rectified</t>
  </si>
  <si>
    <t>Line spacing and alignment to rectify</t>
  </si>
  <si>
    <t>60, 61</t>
  </si>
  <si>
    <t>Formatting</t>
  </si>
  <si>
    <t>Formatting within word document provided is not consistent with published document</t>
  </si>
  <si>
    <t>Formatting to be rectified in line with published version</t>
  </si>
  <si>
    <t>B4.4-4.18</t>
  </si>
  <si>
    <t>Figure 9</t>
  </si>
  <si>
    <t>Appendix B4.2, Table 13</t>
  </si>
  <si>
    <t>- Incorrect reporting precision for differential pressure given (1 d.p. not nearest whole number)
- Missing precision for power, H
- Volume flow deviation indicated as +/- 5 K in this doc but not in main doc</t>
  </si>
  <si>
    <t>- Change from 1 d.p. to nearest whole number (change from "1.0 kPa" to "1 kPa")
- Include row in table for the reporting precision of power, which is 0.1 kW (except in test 21a/b when 0.01 kW is required for overall HIU energy losses)
- ±5K to change to ±5%</t>
  </si>
  <si>
    <t>B7.2</t>
  </si>
  <si>
    <t>Slight amend to Water Regulation certification process as previously agreed by the Technical Committee</t>
  </si>
  <si>
    <t>Appendix C Nomenclature</t>
  </si>
  <si>
    <t>Nomenclature repeated in App A</t>
  </si>
  <si>
    <t>Nomenclature table to delete</t>
  </si>
  <si>
    <t xml:space="preserve">FV </t>
  </si>
  <si>
    <t>65-69</t>
  </si>
  <si>
    <t>Appendix C methodology</t>
  </si>
  <si>
    <t>Formatting not consistent with published document</t>
  </si>
  <si>
    <t>Formatting to amend</t>
  </si>
  <si>
    <t>70-73</t>
  </si>
  <si>
    <t>Figures 10, 11, 12, 13</t>
  </si>
  <si>
    <t>Figures 3, 4, 5, 6, 7, 8, 9, 10, 11, 12, 13</t>
  </si>
  <si>
    <t>33, 56, 57, 58, 60, 63, 70-73</t>
  </si>
  <si>
    <t>Diagram formatting is inconsistent with published version
Phil mentioned an updated version might be contained within updated HNTAS documentation which should be utilised here.</t>
  </si>
  <si>
    <t>Phil to confirm updated version of diagrams.</t>
  </si>
  <si>
    <t>App E</t>
  </si>
  <si>
    <t>Format to amend to align with published document</t>
  </si>
  <si>
    <t>Final page</t>
  </si>
  <si>
    <t>"At the time of the release of this document, the PCDB process is still to be confirmed but it is intended to be made available to manufacturers before the end of 2023"
to be deleted</t>
  </si>
  <si>
    <t>PCDB</t>
  </si>
  <si>
    <t>Section 2 additional docs to mention</t>
  </si>
  <si>
    <t>Graph has errors that have previously been picked up in an addendum that has been published on the BESA website</t>
  </si>
  <si>
    <t>See addendum document with amended graph in with correct dP profiles and updated increments on both axes.
Also copied to the right</t>
  </si>
  <si>
    <t>M1-10</t>
  </si>
  <si>
    <t>Front page, section headers, footers all have "Version 1: 2023"</t>
  </si>
  <si>
    <t>"Version 1.1: 2026"</t>
  </si>
  <si>
    <r>
      <t xml:space="preserve">V1-Rev002
Amendments as detailed in </t>
    </r>
    <r>
      <rPr>
        <sz val="11"/>
        <color rgb="FFFF0000"/>
        <rFont val="Aptos Narrow"/>
        <family val="2"/>
        <scheme val="minor"/>
      </rPr>
      <t>[external document reference]</t>
    </r>
    <r>
      <rPr>
        <sz val="11"/>
        <color theme="1"/>
        <rFont val="Aptos Narrow"/>
        <family val="2"/>
        <scheme val="minor"/>
      </rPr>
      <t xml:space="preserve">
Technical Committee
Steering Group
</t>
    </r>
    <r>
      <rPr>
        <sz val="11"/>
        <color rgb="FFFF0000"/>
        <rFont val="Aptos Narrow"/>
        <family val="2"/>
        <scheme val="minor"/>
      </rPr>
      <t>[Date of release]</t>
    </r>
  </si>
  <si>
    <t xml:space="preserve">Wording on additional documentation to refer to, to confirm wording and which ones with Phil
e.g.:
complaints procedure
query procedure
Results interpretation
mehna hiu </t>
  </si>
  <si>
    <t xml:space="preserve">See edits in marked up doc (note that the document provided misses text that is included in the standard and needs to be readded).
After text within missing blue box, insert:
“The relevant version of each module document for each version of the Test Standard is also published on the BESA website.” </t>
  </si>
  <si>
    <t>1. Introduction</t>
  </si>
  <si>
    <t>Text to add at end of section:
"The relevant version of the Test Standard that this sub-document applies to is detailed on the BESA HIU website www.thebesa.com/heating-interface-units."</t>
  </si>
  <si>
    <t>M2</t>
  </si>
  <si>
    <t>1,2</t>
  </si>
  <si>
    <t>M2.3.1, M2.3.2</t>
  </si>
  <si>
    <t>Order of text does not match M1</t>
  </si>
  <si>
    <t>Order of text to match order of text in sections M1.3.1, M1.3.2 for consistency.
I would do it myself, but the formatting is resulting in difficulty moving text around.
Paragraphs in order go:
M2.3.1 Objective…
Note: The static tests…
M2.3.2 The primary differential…
Note that in plotting...</t>
  </si>
  <si>
    <t>Amended VWART criteria
Additional pass/fail criteria</t>
  </si>
  <si>
    <t>M1</t>
  </si>
  <si>
    <t>Fail if the VWART is above 37ºC (to one decimal point).
Fail if the space heating ﬂow temperature, t22, is not maintained at 55°C ±5.0°C (to one decimal place) for more than one second.
Fail if the average space heating flow temperature, t22, across the test is not 55°C ±0.5°C (to one decimal place) (01c only)
Fail if the average space heating flow temperature, t22, across the test is not 
55°C -0.5°C/+2.0°C (to one decimal place) (01a and 01b)</t>
  </si>
  <si>
    <t>Fail if the VWART is above 37ºC (to one decimal point).
Fail if the space heating ﬂow temperature, t22, is not maintained at 45°C ±5.0°C (to one decimal place) for more than one second.
Fail if the average space heating flow temperature, t22, across the test is not 45°C ±0.5°C (to one decimal place) (01f only)
Fail if the average space heating flow temperature, t22, across the test is not 
45°C -0.5°C/+2.0°C (to one decimal place) (01d and 01e)</t>
  </si>
  <si>
    <t>Amended best practice criteria</t>
  </si>
  <si>
    <t>Best practice if the VWART is less than or equal to 36ºC (to one decimal point).
Best practice if the average space heating flow temperature, t22, across all three tests is within 45°C ±0.5°C.</t>
  </si>
  <si>
    <t>Best practice if the VWART is less than or equal to 36ºC (to one decimal point).
Best practice if the average space heating flow temperature, t22, across all three tests is within 55°C ±0.5°C.</t>
  </si>
  <si>
    <t>2,3</t>
  </si>
  <si>
    <t>M1.3.7 - M1.3.10</t>
  </si>
  <si>
    <t>Amended text to align with updated criteria.</t>
  </si>
  <si>
    <t>Pass/fail criteria</t>
  </si>
  <si>
    <t>M2.3.7 - M2.3.10</t>
  </si>
  <si>
    <t>Formatting won't allow for easy amendments.
Amendments as detailed in separate document:
“HIU Test Standard 2026 version Modules amended text”</t>
  </si>
  <si>
    <t>M3</t>
  </si>
  <si>
    <t>M4</t>
  </si>
  <si>
    <t>M4.3.1</t>
  </si>
  <si>
    <t>M3.3.1, M3.3.2</t>
  </si>
  <si>
    <t>Aid consistency between docs</t>
  </si>
  <si>
    <t>Order of text to match order of text in other SH modules for consistency.
I would do it myself, but the formatting is resulting in difficulty moving text around.
Paragraphs in order go:
M3.3.1 Objective…
Note: The static tests data…
M3.3.2 The primary differential pressure...
Note that in plotting...</t>
  </si>
  <si>
    <t>Order of text to match order of text in other SH modules for consistency.
I would do it myself, but the formatting is resulting in difficulty moving text around.
Paragraphs in order go:
M4.3.1 Objective…
Note: The static tests data…
M4.3.2 The primary differential pressure shall vary between 50 kPa and 200 kPa. The test rig shall control primary differential pressure to the set point ±4%.
Note that in plotting...</t>
  </si>
  <si>
    <t>Table 1</t>
  </si>
  <si>
    <t>2 or 3</t>
  </si>
  <si>
    <t>4, 5</t>
  </si>
  <si>
    <t>Figures 3 and 4</t>
  </si>
  <si>
    <t>4,5</t>
  </si>
  <si>
    <t>M3.3.13, M3.3.14</t>
  </si>
  <si>
    <t>Text missing from published version</t>
  </si>
  <si>
    <t>M5</t>
  </si>
  <si>
    <t>2 scope</t>
  </si>
  <si>
    <t>Text to add:
"This document covers the tests required for registration under"</t>
  </si>
  <si>
    <t>Missing text</t>
  </si>
  <si>
    <t>Order of text to match order of text in other SH modules for consistency.
I would do it myself, but the formatting is resulting in difficulty moving text around.
Paragraphs in order go:
M5.3.1 Objective…
Note: The static tests data…
M5.3.2 The primary differential pressure...
Note that in plotting...</t>
  </si>
  <si>
    <t>Order of text to match order of text in other SH modules for consistency.
I would do it myself, but the formatting is resulting in difficulty moving text around.
Paragraphs in order go:
M6.3.1 Objective…
Note: The static tests data…
M6.3.2 The primary differential pressure...
Note that in plotting...</t>
  </si>
  <si>
    <t>Headings to update for clarity
Add 0 to test name in caption to ensure correct reference e.g. 02a, not 2a</t>
  </si>
  <si>
    <t>M5.3.1, M5.3.2</t>
  </si>
  <si>
    <t>M6</t>
  </si>
  <si>
    <t>M6.3.1, M6.3.2</t>
  </si>
  <si>
    <t>Graph formatting is inconsistent with that in published version
Flow rate shown is incorrect
Flow rate should be a dashed (not dotted or solid) line
dP should be a dotted line
Graph to be amended to reflect 03f not 03c</t>
  </si>
  <si>
    <t>Graph formatting to be rectified
Ensure space heating flow rate depicted is as per 03f, i.e. 0.096 l/s
Ensure primary flow rate depicted is as per 03f, i.e. 0.048 l/s
Ensure primary and space heating flow temperatures are as per 03f, i.e. 55C and 45C respectively
Amend flow rate so that it’s a dashed line and dP so it's dotted line</t>
  </si>
  <si>
    <t>Graph formatting to be rectified
Ensure flow rate depicted is as per 03c, i.e. 0.048 l/s
Amend flow rate so that it’s a dashed line and dP so it's dotted line</t>
  </si>
  <si>
    <t>Graph formatting is inconsistent with that in published version
Flow rate shown is incorrect
Flow rate should be a dashed (not dotted or solid) line
dP should be a dotted line</t>
  </si>
  <si>
    <t>Graph formatting is inconsistent with that in published version
Flow rate shown is incorrect
Flow rate should be a dashed (not dotted or solid) line
dP should be a dotted line
Graphs to be amended to reflect 02f not 02c</t>
  </si>
  <si>
    <t>Graph formatting to be rectified
Ensure flow rate depicted is as per 02c, i.e. 0.027 l/s
Amend flow rate so that it’s a dashed line and dP so it's dotted line</t>
  </si>
  <si>
    <t>Graph formatting to be rectified
Ensure flow rate depicted is as per 02f, i.e. 0.048 l/s
Amend flow rate so that it’s a dashed line and dP so it's dotted line</t>
  </si>
  <si>
    <t>Test output sections</t>
  </si>
  <si>
    <r>
      <t xml:space="preserve">"A test report shall be prepared using the standardised BESA output template </t>
    </r>
    <r>
      <rPr>
        <b/>
        <sz val="11"/>
        <color theme="1"/>
        <rFont val="Aptos Narrow"/>
        <family val="2"/>
        <scheme val="minor"/>
      </rPr>
      <t>available to download from the BESA HIU website</t>
    </r>
    <r>
      <rPr>
        <sz val="11"/>
        <color theme="1"/>
        <rFont val="Aptos Narrow"/>
        <family val="2"/>
        <scheme val="minor"/>
      </rPr>
      <t>. The test will provide the following outputs:"</t>
    </r>
  </si>
  <si>
    <t>Formatting to be rectified in line with published versions (particularly with paragraph numbers not aligning with their paragraphs)</t>
  </si>
  <si>
    <t>M7, M8</t>
  </si>
  <si>
    <t>To rectify</t>
  </si>
  <si>
    <t>Revision history table covers up text and isn't inserted in the doc in the same way as M1-6</t>
  </si>
  <si>
    <t>Rev history</t>
  </si>
  <si>
    <t>Test 11 BP</t>
  </si>
  <si>
    <t>Test 11 P/F</t>
  </si>
  <si>
    <t>To amend as per tracked changes in the documents (e.g. spelling, formatting, subscripts)</t>
  </si>
  <si>
    <t>Figure 1</t>
  </si>
  <si>
    <t>Test 11 graph has errors that have previously been picked up in an addendum that has been published on the BESA website</t>
  </si>
  <si>
    <t xml:space="preserve">Tables 3 &amp; 11 </t>
  </si>
  <si>
    <t>Test 13 P/F</t>
  </si>
  <si>
    <t>Amended VWART pass/fail number</t>
  </si>
  <si>
    <t>Amended VWART best practice number and wording</t>
  </si>
  <si>
    <t>Test 21 BP</t>
  </si>
  <si>
    <t>VWART best practice was agreed to be removed</t>
  </si>
  <si>
    <t>"The HIU outer case shall be in place for this test.
No heating shall be enabled during this test." to be a new paragraph number in all sections</t>
  </si>
  <si>
    <t>4, 6, 9, 12, 14</t>
  </si>
  <si>
    <t>Test 22 BP</t>
  </si>
  <si>
    <t>M7, M8, M9, M10</t>
  </si>
  <si>
    <t>M3, M4, M5, M6</t>
  </si>
  <si>
    <t>"Fail if DHW (at t32) is not maintained at 50°C ±1.0°C..."</t>
  </si>
  <si>
    <t>M9</t>
  </si>
  <si>
    <t>VWART p/f included incorrectly in word doc (but isn't in publihsed version)</t>
  </si>
  <si>
    <t>VWART criteria to be deleted</t>
  </si>
  <si>
    <t>M7.3, M8.3, M9.3, M10.3 Tests 11, 12, 13, 21, 22</t>
  </si>
  <si>
    <t>4, 9</t>
  </si>
  <si>
    <t>M10</t>
  </si>
  <si>
    <t>Figure 1 and 2</t>
  </si>
  <si>
    <t>Wrong module referenced in Figure caption:
"M9 Figure…"</t>
  </si>
  <si>
    <t>To rectify formatting in line with publihsed version</t>
  </si>
  <si>
    <t>Figure 2</t>
  </si>
  <si>
    <t>M10.3.47</t>
  </si>
  <si>
    <t>Replace 10.3.47 with:
"For this test the DHW set point shall be 50°C."</t>
  </si>
  <si>
    <t>Amended best practice wording</t>
  </si>
  <si>
    <t>Test 32 BP</t>
  </si>
  <si>
    <t>M9, M10</t>
  </si>
  <si>
    <t>Test 31 BP</t>
  </si>
  <si>
    <t>Removed VWART best practice and amended wording of heat loss best practice</t>
  </si>
  <si>
    <t>Test 32</t>
  </si>
  <si>
    <t>Duplication of start of section of Test 32</t>
  </si>
  <si>
    <t>Delete duplication</t>
  </si>
  <si>
    <t>Duplication of one clause and omission of another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</si>
</sst>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8" formatCode="0.000"/>
  </numFmts>
  <fonts count="7" x14ac:knownFonts="1">
    <font>
      <sz val="11"/>
      <color theme="1"/>
      <name val="Aptos Narrow"/>
      <family val="2"/>
      <scheme val="minor"/>
    </font>
    <font>
      <sz val="11"/>
      <name val="Aptos Narrow"/>
      <family val="2"/>
      <scheme val="minor"/>
    </font>
    <font>
      <sz val="11"/>
      <name val="Aptos Narrow"/>
      <family val="2"/>
    </font>
    <font>
      <b/>
      <sz val="11"/>
      <name val="Aptos Narrow"/>
      <family val="2"/>
      <scheme val="minor"/>
    </font>
    <font>
      <sz val="11"/>
      <color rgb="FFFF0000"/>
      <name val="Aptos Narrow"/>
      <family val="2"/>
      <scheme val="minor"/>
    </font>
    <font>
      <sz val="8"/>
      <name val="Aptos Narrow"/>
      <family val="2"/>
      <scheme val="minor"/>
    </font>
    <font>
      <b/>
      <sz val="11"/>
      <color theme="1"/>
      <name val="Aptos Narrow"/>
      <family val="2"/>
      <scheme val="minor"/>
    </font>
  </fonts>
  <fills count="3">
    <fill>
      <patternFill patternType="none"/>
    </fill>
    <fill>
      <patternFill patternType="gray125"/>
    </fill>
    <fill>
      <patternFill patternType="solid">
        <fgColor rgb="FF524857"/>
        <bgColor indexed="64"/>
      </patternFill>
    </fill>
  </fills>
  <borders count="2">
    <border>
      <left/>
      <right/>
      <top/>
      <bottom/>
      <diagonal/>
    </border>
    <border>
      <left/>
      <right/>
      <top style="thin">
        <color theme="6" tint="0.39997558519241921"/>
      </top>
      <bottom style="thin">
        <color theme="6" tint="0.39997558519241921"/>
      </bottom>
      <diagonal/>
    </border>
  </borders>
  <cellStyleXfs count="1">
    <xf numFmtId="0" fontId="0" fillId="0" borderId="0"/>
  </cellStyleXfs>
  <cellXfs count="11">
    <xf numFmtId="0" fontId="0" fillId="0" borderId="0" xfId="0"/>
    <xf numFmtId="0" fontId="0" fillId="0" borderId="0" xfId="0" applyAlignment="1">
      <alignment horizontal="left" vertical="top" wrapText="1"/>
    </xf>
    <xf numFmtId="0" fontId="0" fillId="0" borderId="0" xfId="0" applyAlignment="1">
      <alignment horizontal="left" vertical="top"/>
    </xf>
    <xf numFmtId="0" fontId="0" fillId="0" borderId="1" xfId="0" applyBorder="1" applyAlignment="1">
      <alignment horizontal="left" vertical="top" wrapText="1"/>
    </xf>
    <xf numFmtId="0" fontId="0" fillId="2" borderId="0" xfId="0" applyFill="1" applyAlignment="1">
      <alignment horizontal="left" vertical="top" wrapText="1"/>
    </xf>
    <xf numFmtId="0" fontId="1" fillId="0" borderId="0" xfId="0" applyFont="1" applyAlignment="1">
      <alignment horizontal="left" vertical="top"/>
    </xf>
    <xf numFmtId="0" fontId="1" fillId="0" borderId="0" xfId="0" applyFont="1" applyAlignment="1">
      <alignment horizontal="left" vertical="top" wrapText="1"/>
    </xf>
    <xf numFmtId="0" fontId="0" fillId="0" borderId="0" xfId="0" quotePrefix="1" applyAlignment="1">
      <alignment horizontal="left" vertical="top" wrapText="1"/>
    </xf>
    <xf numFmtId="0" fontId="0" fillId="0" borderId="0" xfId="0" applyFill="1" applyAlignment="1">
      <alignment horizontal="left" vertical="top"/>
    </xf>
    <xf numFmtId="0" fontId="0" fillId="0" borderId="0" xfId="0" applyFill="1" applyAlignment="1">
      <alignment horizontal="left" vertical="top" wrapText="1"/>
    </xf>
    <xf numFmtId="168" fontId="0" fillId="0" borderId="0" xfId="0" applyNumberFormat="1" applyFill="1" applyAlignment="1">
      <alignment horizontal="left" vertical="top"/>
    </xf>
  </cellXfs>
  <cellStyles count="1">
    <cellStyle name="Normal" xfId="0" builtinId="0"/>
  </cellStyles>
  <dxfs count="32">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alignment horizontal="left" vertical="top" textRotation="0" wrapText="0" indent="0" justifyLastLine="0" shrinkToFit="0" readingOrder="0"/>
    </dxf>
    <dxf>
      <alignment horizontal="left" vertical="top" textRotation="0" wrapText="0"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indent="0" justifyLastLine="0" shrinkToFit="0" readingOrder="0"/>
    </dxf>
    <dxf>
      <alignment horizontal="left" vertical="top" textRotation="0" wrapText="0" indent="0" justifyLastLine="0" shrinkToFit="0" readingOrder="0"/>
    </dxf>
    <dxf>
      <alignment horizontal="left" vertical="top" textRotation="0" wrapText="0" indent="0" justifyLastLine="0" shrinkToFit="0" readingOrder="0"/>
    </dxf>
    <dxf>
      <alignment horizontal="left" vertical="top" textRotation="0" indent="0" justifyLastLine="0" shrinkToFit="0" readingOrder="0"/>
    </dxf>
    <dxf>
      <fill>
        <patternFill patternType="solid">
          <fgColor indexed="64"/>
          <bgColor rgb="FF524857"/>
        </patternFill>
      </fill>
      <alignment horizontal="left" vertical="top" textRotation="0" wrapText="1" indent="0" justifyLastLine="0" shrinkToFit="0" readingOrder="0"/>
    </dxf>
    <dxf>
      <alignment horizontal="left" vertical="top" textRotation="0" wrapText="0" indent="0" justifyLastLine="0" shrinkToFit="0" readingOrder="0"/>
    </dxf>
    <dxf>
      <alignment horizontal="left" vertical="top" textRotation="0" wrapText="0"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indent="0" justifyLastLine="0" shrinkToFit="0" readingOrder="0"/>
    </dxf>
    <dxf>
      <alignment horizontal="left" vertical="top" textRotation="0" wrapText="0" indent="0" justifyLastLine="0" shrinkToFit="0" readingOrder="0"/>
    </dxf>
    <dxf>
      <alignment horizontal="left" vertical="top" textRotation="0" wrapText="0" indent="0" justifyLastLine="0" shrinkToFit="0" readingOrder="0"/>
    </dxf>
    <dxf>
      <alignment horizontal="left" vertical="top" textRotation="0" indent="0" justifyLastLine="0" shrinkToFit="0" readingOrder="0"/>
    </dxf>
    <dxf>
      <fill>
        <patternFill patternType="solid">
          <fgColor indexed="64"/>
          <bgColor rgb="FF524857"/>
        </patternFill>
      </fill>
      <alignment horizontal="left" vertical="top"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11</xdr:col>
      <xdr:colOff>127000</xdr:colOff>
      <xdr:row>44</xdr:row>
      <xdr:rowOff>1396999</xdr:rowOff>
    </xdr:from>
    <xdr:to>
      <xdr:col>18</xdr:col>
      <xdr:colOff>59110</xdr:colOff>
      <xdr:row>55</xdr:row>
      <xdr:rowOff>3080</xdr:rowOff>
    </xdr:to>
    <xdr:pic>
      <xdr:nvPicPr>
        <xdr:cNvPr id="3" name="Picture 2">
          <a:extLst>
            <a:ext uri="{FF2B5EF4-FFF2-40B4-BE49-F238E27FC236}">
              <a16:creationId xmlns:a16="http://schemas.microsoft.com/office/drawing/2014/main" id="{05853C50-DA8E-9246-5898-E28ED19DD726}"/>
            </a:ext>
          </a:extLst>
        </xdr:cNvPr>
        <xdr:cNvPicPr>
          <a:picLocks noChangeAspect="1"/>
        </xdr:cNvPicPr>
      </xdr:nvPicPr>
      <xdr:blipFill>
        <a:blip xmlns:r="http://schemas.openxmlformats.org/officeDocument/2006/relationships" r:embed="rId1"/>
        <a:stretch>
          <a:fillRect/>
        </a:stretch>
      </xdr:blipFill>
      <xdr:spPr>
        <a:xfrm>
          <a:off x="24037636" y="26485272"/>
          <a:ext cx="4457929" cy="377844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555624</xdr:colOff>
      <xdr:row>24</xdr:row>
      <xdr:rowOff>691157</xdr:rowOff>
    </xdr:from>
    <xdr:to>
      <xdr:col>20</xdr:col>
      <xdr:colOff>3174</xdr:colOff>
      <xdr:row>39</xdr:row>
      <xdr:rowOff>701582</xdr:rowOff>
    </xdr:to>
    <xdr:pic>
      <xdr:nvPicPr>
        <xdr:cNvPr id="3" name="Picture 2">
          <a:extLst>
            <a:ext uri="{FF2B5EF4-FFF2-40B4-BE49-F238E27FC236}">
              <a16:creationId xmlns:a16="http://schemas.microsoft.com/office/drawing/2014/main" id="{C3090CF8-BC42-4658-AFF5-55CB1068B3BC}"/>
            </a:ext>
          </a:extLst>
        </xdr:cNvPr>
        <xdr:cNvPicPr>
          <a:picLocks noChangeAspect="1"/>
        </xdr:cNvPicPr>
      </xdr:nvPicPr>
      <xdr:blipFill>
        <a:blip xmlns:r="http://schemas.openxmlformats.org/officeDocument/2006/relationships" r:embed="rId1"/>
        <a:stretch>
          <a:fillRect/>
        </a:stretch>
      </xdr:blipFill>
      <xdr:spPr>
        <a:xfrm>
          <a:off x="22240874" y="19931657"/>
          <a:ext cx="5480050" cy="543650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AC94200-4F77-42E9-BFD8-3D5B5274CDBB}" name="Table13452" displayName="Table13452" ref="A1:J59" totalsRowShown="0" headerRowDxfId="31" dataDxfId="30">
  <autoFilter ref="A1:J59" xr:uid="{2AC94200-4F77-42E9-BFD8-3D5B5274CDBB}"/>
  <tableColumns count="10">
    <tableColumn id="9" xr3:uid="{AF13FA1C-EC79-44FC-B97B-F02A6ABB60AA}" name="#" dataDxfId="29">
      <calculatedColumnFormula>ROW(Table13452[[#This Row],['#]])-1</calculatedColumnFormula>
    </tableColumn>
    <tableColumn id="1" xr3:uid="{710853B3-E07E-48B8-885D-D9CF0522D65E}" name="Document" dataDxfId="28"/>
    <tableColumn id="2" xr3:uid="{26C55D4F-621F-4D70-8627-AC6E1319AF8C}" name="Page number" dataDxfId="27"/>
    <tableColumn id="6" xr3:uid="{023698A2-CB79-49D2-9DB7-B82DF17348D5}" name="Reviewer" dataDxfId="26"/>
    <tableColumn id="3" xr3:uid="{8C9F4E1A-6E32-4F0A-9E71-6DB9B668E02C}" name="Reference e.g. paragraph number, section, figure/table no." dataDxfId="25"/>
    <tableColumn id="4" xr3:uid="{B191D227-FCCF-42C8-9A99-0AE05E738F13}" name="Current text/issue" dataDxfId="24"/>
    <tableColumn id="5" xr3:uid="{F8AE2536-9A63-46B1-B8C2-43619DB71AFB}" name="Proposed change" dataDxfId="23"/>
    <tableColumn id="7" xr3:uid="{4FC96733-2D06-4B3F-84E4-7277C03509AA}" name="Review status" dataDxfId="22"/>
    <tableColumn id="8" xr3:uid="{1C47D81D-C130-4A39-930A-9043BAD5CD5F}" name="Comment" dataDxfId="21"/>
    <tableColumn id="10" xr3:uid="{098F90CB-1335-4F0A-8591-968754821BC9}" name="Proposed alternative" dataDxfId="20"/>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461978E8-12B0-4ED6-9C00-430CCECCC568}" name="Table134523" displayName="Table134523" ref="A1:J41" totalsRowShown="0" headerRowDxfId="19" dataDxfId="18">
  <autoFilter ref="A1:J41" xr:uid="{2AC94200-4F77-42E9-BFD8-3D5B5274CDBB}"/>
  <tableColumns count="10">
    <tableColumn id="9" xr3:uid="{84DABCC2-F447-4356-B180-7F4565243038}" name="#" dataDxfId="17">
      <calculatedColumnFormula>ROW(Table13452[[#This Row],['#]])-1</calculatedColumnFormula>
    </tableColumn>
    <tableColumn id="1" xr3:uid="{6B51DDCC-B434-4CA3-B5B9-4EB460AC7B34}" name="Document" dataDxfId="16"/>
    <tableColumn id="2" xr3:uid="{F4A5BE11-DB00-435E-A4D2-665E2691CBB2}" name="Page number" dataDxfId="15"/>
    <tableColumn id="6" xr3:uid="{9E5069AD-688B-4F66-B1DA-1A23A87C42A8}" name="Reviewer" dataDxfId="14"/>
    <tableColumn id="3" xr3:uid="{851F80DF-9772-4B06-A754-B5926F01EB4E}" name="Reference e.g. paragraph number, section, figure/table no." dataDxfId="13"/>
    <tableColumn id="4" xr3:uid="{D4886F37-E167-4C79-961D-CB270A336D34}" name="Cuurent text/issue" dataDxfId="12"/>
    <tableColumn id="5" xr3:uid="{7562BC6D-90D7-4CDC-8FD9-1ADA23350E70}" name="Proposed change" dataDxfId="11"/>
    <tableColumn id="7" xr3:uid="{9415A318-098E-4FE5-957A-89A7342DCEFC}" name="Open/Closed" dataDxfId="10"/>
    <tableColumn id="8" xr3:uid="{79B41F5F-5724-4C3B-855A-565FD01403CD}" name="Comment" dataDxfId="9"/>
    <tableColumn id="11" xr3:uid="{CE09AC42-BE34-41F3-8E64-F4C93119D638}" name="Proposed alternative" dataDxfId="8"/>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FairHeat Theme">
      <a:dk1>
        <a:sysClr val="windowText" lastClr="000000"/>
      </a:dk1>
      <a:lt1>
        <a:sysClr val="window" lastClr="FFFFFF"/>
      </a:lt1>
      <a:dk2>
        <a:srgbClr val="000000"/>
      </a:dk2>
      <a:lt2>
        <a:srgbClr val="FFFFFF"/>
      </a:lt2>
      <a:accent1>
        <a:srgbClr val="524857"/>
      </a:accent1>
      <a:accent2>
        <a:srgbClr val="FE6612"/>
      </a:accent2>
      <a:accent3>
        <a:srgbClr val="D5D9DC"/>
      </a:accent3>
      <a:accent4>
        <a:srgbClr val="000000"/>
      </a:accent4>
      <a:accent5>
        <a:srgbClr val="FFFFFF"/>
      </a:accent5>
      <a:accent6>
        <a:srgbClr val="524857"/>
      </a:accent6>
      <a:hlink>
        <a:srgbClr val="D5D9DC"/>
      </a:hlink>
      <a:folHlink>
        <a:srgbClr val="FE6612"/>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7D8D07-C561-42E5-B691-FCF2C64B2309}">
  <dimension ref="A1:J132"/>
  <sheetViews>
    <sheetView topLeftCell="A13" zoomScale="40" zoomScaleNormal="40" workbookViewId="0">
      <selection activeCell="B21" sqref="B21:G21"/>
    </sheetView>
  </sheetViews>
  <sheetFormatPr defaultColWidth="9.140625" defaultRowHeight="15" x14ac:dyDescent="0.25"/>
  <cols>
    <col min="1" max="1" width="4.28515625" style="2" bestFit="1" customWidth="1"/>
    <col min="2" max="2" width="22.42578125" style="2" bestFit="1" customWidth="1"/>
    <col min="3" max="3" width="21.42578125" style="2" bestFit="1" customWidth="1"/>
    <col min="4" max="4" width="21.42578125" style="2" customWidth="1"/>
    <col min="5" max="5" width="33.5703125" style="2" bestFit="1" customWidth="1"/>
    <col min="6" max="6" width="66.42578125" style="2" customWidth="1"/>
    <col min="7" max="7" width="101.7109375" style="2" customWidth="1"/>
    <col min="8" max="8" width="15" style="2" bestFit="1" customWidth="1"/>
    <col min="9" max="9" width="11.5703125" style="2" customWidth="1"/>
    <col min="10" max="10" width="35" style="2" customWidth="1"/>
    <col min="11" max="16384" width="9.140625" style="2"/>
  </cols>
  <sheetData>
    <row r="1" spans="1:10" ht="30" x14ac:dyDescent="0.25">
      <c r="A1" s="4" t="s">
        <v>10</v>
      </c>
      <c r="B1" s="4" t="s">
        <v>3</v>
      </c>
      <c r="C1" s="4" t="s">
        <v>0</v>
      </c>
      <c r="D1" s="4" t="s">
        <v>11</v>
      </c>
      <c r="E1" s="4" t="s">
        <v>1</v>
      </c>
      <c r="F1" s="4" t="s">
        <v>37</v>
      </c>
      <c r="G1" s="4" t="s">
        <v>4</v>
      </c>
      <c r="H1" s="4" t="s">
        <v>15</v>
      </c>
      <c r="I1" s="4" t="s">
        <v>12</v>
      </c>
      <c r="J1" s="4" t="s">
        <v>13</v>
      </c>
    </row>
    <row r="2" spans="1:10" x14ac:dyDescent="0.25">
      <c r="A2" s="2">
        <f>ROW(Table13452[[#This Row],['#]])-1</f>
        <v>1</v>
      </c>
      <c r="B2" s="2" t="s">
        <v>5</v>
      </c>
      <c r="C2" s="1" t="s">
        <v>27</v>
      </c>
      <c r="D2" s="1" t="s">
        <v>19</v>
      </c>
      <c r="E2" s="1" t="s">
        <v>28</v>
      </c>
      <c r="F2" s="1" t="s">
        <v>29</v>
      </c>
      <c r="G2" s="1" t="s">
        <v>30</v>
      </c>
      <c r="H2" s="1" t="s">
        <v>14</v>
      </c>
    </row>
    <row r="3" spans="1:10" x14ac:dyDescent="0.25">
      <c r="A3" s="2">
        <f>ROW(Table13452[[#This Row],['#]])-1</f>
        <v>2</v>
      </c>
      <c r="B3" s="2" t="s">
        <v>5</v>
      </c>
      <c r="C3" s="1" t="s">
        <v>86</v>
      </c>
      <c r="D3" s="1" t="s">
        <v>19</v>
      </c>
      <c r="E3" s="1" t="s">
        <v>81</v>
      </c>
      <c r="F3" s="1" t="s">
        <v>82</v>
      </c>
      <c r="G3" s="1" t="s">
        <v>83</v>
      </c>
      <c r="H3" s="1" t="s">
        <v>14</v>
      </c>
    </row>
    <row r="4" spans="1:10" ht="30" x14ac:dyDescent="0.25">
      <c r="A4" s="2">
        <f>ROW(Table13452[[#This Row],['#]])-1</f>
        <v>3</v>
      </c>
      <c r="B4" s="2" t="s">
        <v>5</v>
      </c>
      <c r="C4" s="1" t="s">
        <v>86</v>
      </c>
      <c r="D4" s="1" t="s">
        <v>19</v>
      </c>
      <c r="E4" s="1" t="s">
        <v>129</v>
      </c>
      <c r="F4" s="1" t="s">
        <v>130</v>
      </c>
      <c r="G4" s="1" t="s">
        <v>131</v>
      </c>
      <c r="H4" s="1" t="s">
        <v>14</v>
      </c>
    </row>
    <row r="5" spans="1:10" ht="30" x14ac:dyDescent="0.25">
      <c r="A5" s="2">
        <f>ROW(Table13452[[#This Row],['#]])-1</f>
        <v>4</v>
      </c>
      <c r="B5" s="2" t="s">
        <v>5</v>
      </c>
      <c r="C5" s="1" t="s">
        <v>86</v>
      </c>
      <c r="D5" s="1" t="s">
        <v>19</v>
      </c>
      <c r="E5" s="1" t="s">
        <v>87</v>
      </c>
      <c r="F5" s="1"/>
      <c r="G5" s="1" t="s">
        <v>88</v>
      </c>
      <c r="H5" s="1" t="s">
        <v>14</v>
      </c>
    </row>
    <row r="6" spans="1:10" ht="75" x14ac:dyDescent="0.25">
      <c r="A6" s="2">
        <f>ROW(Table13452[[#This Row],['#]])-1</f>
        <v>5</v>
      </c>
      <c r="B6" s="2" t="s">
        <v>5</v>
      </c>
      <c r="C6" s="1">
        <v>2</v>
      </c>
      <c r="D6" s="1" t="s">
        <v>19</v>
      </c>
      <c r="E6" s="1" t="s">
        <v>9</v>
      </c>
      <c r="F6" s="1" t="s">
        <v>31</v>
      </c>
      <c r="G6" s="1" t="s">
        <v>32</v>
      </c>
      <c r="H6" s="1" t="s">
        <v>14</v>
      </c>
    </row>
    <row r="7" spans="1:10" ht="255" x14ac:dyDescent="0.25">
      <c r="A7" s="2">
        <f>ROW(Table13452[[#This Row],['#]])-1</f>
        <v>6</v>
      </c>
      <c r="B7" s="2" t="s">
        <v>5</v>
      </c>
      <c r="C7" s="1">
        <v>3</v>
      </c>
      <c r="D7" s="1" t="s">
        <v>19</v>
      </c>
      <c r="E7" s="1" t="s">
        <v>23</v>
      </c>
      <c r="F7" s="1" t="s">
        <v>20</v>
      </c>
      <c r="G7" s="6" t="s">
        <v>76</v>
      </c>
      <c r="H7" s="1" t="s">
        <v>14</v>
      </c>
    </row>
    <row r="8" spans="1:10" ht="390" x14ac:dyDescent="0.25">
      <c r="A8" s="5">
        <f>ROW(Table13452[[#This Row],['#]])-1</f>
        <v>7</v>
      </c>
      <c r="B8" s="2" t="s">
        <v>5</v>
      </c>
      <c r="C8" s="1">
        <v>3</v>
      </c>
      <c r="D8" s="1" t="s">
        <v>19</v>
      </c>
      <c r="E8" s="1" t="s">
        <v>21</v>
      </c>
      <c r="F8" s="1" t="s">
        <v>20</v>
      </c>
      <c r="G8" s="6" t="s">
        <v>22</v>
      </c>
      <c r="H8" s="1" t="s">
        <v>14</v>
      </c>
    </row>
    <row r="9" spans="1:10" ht="150" x14ac:dyDescent="0.25">
      <c r="A9" s="5">
        <f>ROW(Table13452[[#This Row],['#]])-1</f>
        <v>8</v>
      </c>
      <c r="B9" s="2" t="s">
        <v>5</v>
      </c>
      <c r="C9" s="1">
        <v>4</v>
      </c>
      <c r="D9" s="1" t="s">
        <v>19</v>
      </c>
      <c r="E9" s="1" t="s">
        <v>24</v>
      </c>
      <c r="F9" s="1" t="s">
        <v>25</v>
      </c>
      <c r="G9" s="6" t="s">
        <v>26</v>
      </c>
      <c r="H9" s="1" t="s">
        <v>14</v>
      </c>
    </row>
    <row r="10" spans="1:10" x14ac:dyDescent="0.25">
      <c r="A10" s="5">
        <f>ROW(Table13452[[#This Row],['#]])-1</f>
        <v>9</v>
      </c>
      <c r="B10" s="2" t="s">
        <v>5</v>
      </c>
      <c r="C10" s="1">
        <v>5</v>
      </c>
      <c r="D10" s="1" t="s">
        <v>19</v>
      </c>
      <c r="E10" s="1" t="s">
        <v>35</v>
      </c>
      <c r="F10" s="1" t="s">
        <v>25</v>
      </c>
      <c r="G10" s="6" t="s">
        <v>34</v>
      </c>
      <c r="H10" s="1" t="s">
        <v>14</v>
      </c>
    </row>
    <row r="11" spans="1:10" x14ac:dyDescent="0.25">
      <c r="A11" s="5">
        <f>ROW(Table13452[[#This Row],['#]])-1</f>
        <v>10</v>
      </c>
      <c r="B11" s="2" t="s">
        <v>5</v>
      </c>
      <c r="C11" s="1">
        <v>6</v>
      </c>
      <c r="D11" s="1" t="s">
        <v>19</v>
      </c>
      <c r="E11" s="1" t="s">
        <v>36</v>
      </c>
      <c r="F11" s="1"/>
      <c r="G11" s="6" t="s">
        <v>38</v>
      </c>
      <c r="H11" s="1" t="s">
        <v>14</v>
      </c>
    </row>
    <row r="12" spans="1:10" ht="90" x14ac:dyDescent="0.25">
      <c r="A12" s="5">
        <f>ROW(Table13452[[#This Row],['#]])-1</f>
        <v>11</v>
      </c>
      <c r="B12" s="2" t="s">
        <v>5</v>
      </c>
      <c r="C12" s="1" t="s">
        <v>39</v>
      </c>
      <c r="D12" s="1" t="s">
        <v>19</v>
      </c>
      <c r="E12" s="1" t="s">
        <v>33</v>
      </c>
      <c r="F12" s="1" t="s">
        <v>25</v>
      </c>
      <c r="G12" s="6" t="s">
        <v>166</v>
      </c>
      <c r="H12" s="1" t="s">
        <v>14</v>
      </c>
    </row>
    <row r="13" spans="1:10" x14ac:dyDescent="0.25">
      <c r="A13" s="5">
        <f>ROW(Table13452[[#This Row],['#]])-1</f>
        <v>12</v>
      </c>
      <c r="B13" s="2" t="s">
        <v>5</v>
      </c>
      <c r="C13" s="1">
        <v>10</v>
      </c>
      <c r="D13" s="1" t="s">
        <v>19</v>
      </c>
      <c r="E13" s="1" t="s">
        <v>40</v>
      </c>
      <c r="F13" s="1" t="s">
        <v>41</v>
      </c>
      <c r="G13" s="6" t="s">
        <v>34</v>
      </c>
      <c r="H13" s="1" t="s">
        <v>14</v>
      </c>
    </row>
    <row r="14" spans="1:10" ht="45" x14ac:dyDescent="0.25">
      <c r="A14" s="5">
        <f>ROW(Table13452[[#This Row],['#]])-1</f>
        <v>13</v>
      </c>
      <c r="B14" s="2" t="s">
        <v>5</v>
      </c>
      <c r="C14" s="1">
        <v>11</v>
      </c>
      <c r="D14" s="1" t="s">
        <v>19</v>
      </c>
      <c r="E14" s="1" t="s">
        <v>157</v>
      </c>
      <c r="F14" s="1"/>
      <c r="G14" s="6" t="s">
        <v>156</v>
      </c>
      <c r="H14" s="1" t="s">
        <v>14</v>
      </c>
    </row>
    <row r="15" spans="1:10" ht="90" x14ac:dyDescent="0.25">
      <c r="A15" s="5">
        <f>ROW(Table13452[[#This Row],['#]])-1</f>
        <v>14</v>
      </c>
      <c r="B15" s="2" t="s">
        <v>5</v>
      </c>
      <c r="C15" s="1">
        <v>11</v>
      </c>
      <c r="D15" s="1" t="s">
        <v>19</v>
      </c>
      <c r="E15" s="1" t="s">
        <v>158</v>
      </c>
      <c r="F15" s="1"/>
      <c r="G15" s="6" t="s">
        <v>165</v>
      </c>
      <c r="H15" s="1" t="s">
        <v>14</v>
      </c>
    </row>
    <row r="16" spans="1:10" ht="30" x14ac:dyDescent="0.25">
      <c r="A16" s="5">
        <f>ROW(Table13452[[#This Row],['#]])-1</f>
        <v>15</v>
      </c>
      <c r="B16" s="2" t="s">
        <v>5</v>
      </c>
      <c r="C16" s="1" t="s">
        <v>42</v>
      </c>
      <c r="D16" s="1" t="s">
        <v>19</v>
      </c>
      <c r="E16" s="1" t="s">
        <v>43</v>
      </c>
      <c r="F16" s="1" t="s">
        <v>44</v>
      </c>
      <c r="G16" s="6" t="s">
        <v>45</v>
      </c>
      <c r="H16" s="1" t="s">
        <v>14</v>
      </c>
    </row>
    <row r="17" spans="1:8" ht="30" x14ac:dyDescent="0.25">
      <c r="A17" s="5">
        <f>ROW(Table13452[[#This Row],['#]])-1</f>
        <v>16</v>
      </c>
      <c r="B17" s="2" t="s">
        <v>5</v>
      </c>
      <c r="C17" s="1">
        <v>14</v>
      </c>
      <c r="D17" s="1" t="s">
        <v>19</v>
      </c>
      <c r="E17" s="1" t="s">
        <v>50</v>
      </c>
      <c r="F17" s="1" t="s">
        <v>47</v>
      </c>
      <c r="G17" s="6" t="s">
        <v>46</v>
      </c>
      <c r="H17" s="1" t="s">
        <v>14</v>
      </c>
    </row>
    <row r="18" spans="1:8" ht="30" x14ac:dyDescent="0.25">
      <c r="A18" s="5">
        <f>ROW(Table13452[[#This Row],['#]])-1</f>
        <v>17</v>
      </c>
      <c r="B18" s="2" t="s">
        <v>5</v>
      </c>
      <c r="C18" s="1">
        <v>16</v>
      </c>
      <c r="D18" s="1" t="s">
        <v>19</v>
      </c>
      <c r="E18" s="1" t="s">
        <v>51</v>
      </c>
      <c r="F18" s="1" t="s">
        <v>48</v>
      </c>
      <c r="G18" s="6" t="s">
        <v>49</v>
      </c>
      <c r="H18" s="1" t="s">
        <v>14</v>
      </c>
    </row>
    <row r="19" spans="1:8" ht="30" x14ac:dyDescent="0.25">
      <c r="A19" s="5">
        <f>ROW(Table13452[[#This Row],['#]])-1</f>
        <v>18</v>
      </c>
      <c r="B19" s="2" t="s">
        <v>5</v>
      </c>
      <c r="C19" s="1">
        <v>16</v>
      </c>
      <c r="D19" s="1" t="s">
        <v>19</v>
      </c>
      <c r="E19" s="1" t="s">
        <v>52</v>
      </c>
      <c r="F19" s="1" t="s">
        <v>77</v>
      </c>
      <c r="G19" s="6" t="s">
        <v>78</v>
      </c>
      <c r="H19" s="1" t="s">
        <v>14</v>
      </c>
    </row>
    <row r="20" spans="1:8" ht="30" x14ac:dyDescent="0.25">
      <c r="A20" s="5">
        <f>ROW(Table13452[[#This Row],['#]])-1</f>
        <v>19</v>
      </c>
      <c r="B20" s="2" t="s">
        <v>5</v>
      </c>
      <c r="C20" s="1" t="s">
        <v>53</v>
      </c>
      <c r="D20" s="1" t="s">
        <v>19</v>
      </c>
      <c r="E20" s="1" t="s">
        <v>54</v>
      </c>
      <c r="F20" s="1" t="s">
        <v>55</v>
      </c>
      <c r="G20" s="6" t="s">
        <v>79</v>
      </c>
      <c r="H20" s="1" t="s">
        <v>14</v>
      </c>
    </row>
    <row r="21" spans="1:8" ht="30" x14ac:dyDescent="0.25">
      <c r="A21" s="5">
        <f>ROW(Table13452[[#This Row],['#]])-1</f>
        <v>20</v>
      </c>
      <c r="B21" s="1" t="s">
        <v>5</v>
      </c>
      <c r="C21" s="6" t="s">
        <v>58</v>
      </c>
      <c r="D21" s="1" t="s">
        <v>19</v>
      </c>
      <c r="E21" s="6" t="s">
        <v>230</v>
      </c>
      <c r="F21" s="6" t="s">
        <v>18</v>
      </c>
      <c r="G21" s="6" t="s">
        <v>59</v>
      </c>
      <c r="H21" s="1" t="s">
        <v>14</v>
      </c>
    </row>
    <row r="22" spans="1:8" x14ac:dyDescent="0.25">
      <c r="A22" s="5">
        <f>ROW(Table13452[[#This Row],['#]])-1</f>
        <v>21</v>
      </c>
      <c r="B22" s="2" t="s">
        <v>5</v>
      </c>
      <c r="C22" s="1">
        <v>20</v>
      </c>
      <c r="D22" s="1" t="s">
        <v>19</v>
      </c>
      <c r="E22" s="1" t="s">
        <v>56</v>
      </c>
      <c r="F22" s="1" t="s">
        <v>57</v>
      </c>
      <c r="G22" s="6" t="s">
        <v>34</v>
      </c>
      <c r="H22" s="1" t="s">
        <v>14</v>
      </c>
    </row>
    <row r="23" spans="1:8" x14ac:dyDescent="0.25">
      <c r="A23" s="5">
        <f>ROW(Table13452[[#This Row],['#]])-1</f>
        <v>22</v>
      </c>
      <c r="B23" s="2" t="s">
        <v>5</v>
      </c>
      <c r="C23" s="1">
        <v>22</v>
      </c>
      <c r="D23" s="1" t="s">
        <v>19</v>
      </c>
      <c r="E23" s="1">
        <v>4.13</v>
      </c>
      <c r="F23" s="1" t="s">
        <v>60</v>
      </c>
      <c r="G23" s="6" t="s">
        <v>61</v>
      </c>
      <c r="H23" s="1" t="s">
        <v>14</v>
      </c>
    </row>
    <row r="24" spans="1:8" x14ac:dyDescent="0.25">
      <c r="A24" s="5">
        <f>ROW(Table13452[[#This Row],['#]])-1</f>
        <v>23</v>
      </c>
      <c r="B24" s="2" t="s">
        <v>5</v>
      </c>
      <c r="C24" s="1">
        <v>22</v>
      </c>
      <c r="D24" s="1" t="s">
        <v>19</v>
      </c>
      <c r="E24" s="1">
        <v>4.1399999999999997</v>
      </c>
      <c r="F24" s="1" t="s">
        <v>62</v>
      </c>
      <c r="G24" s="6" t="s">
        <v>34</v>
      </c>
      <c r="H24" s="1" t="s">
        <v>14</v>
      </c>
    </row>
    <row r="25" spans="1:8" x14ac:dyDescent="0.25">
      <c r="A25" s="5">
        <f>ROW(Table13452[[#This Row],['#]])-1</f>
        <v>24</v>
      </c>
      <c r="B25" s="2" t="s">
        <v>5</v>
      </c>
      <c r="C25" s="1">
        <v>23</v>
      </c>
      <c r="D25" s="1" t="s">
        <v>19</v>
      </c>
      <c r="E25" s="1">
        <v>4.1500000000000004</v>
      </c>
      <c r="F25" s="1" t="s">
        <v>63</v>
      </c>
      <c r="G25" s="6" t="s">
        <v>34</v>
      </c>
      <c r="H25" s="1" t="s">
        <v>14</v>
      </c>
    </row>
    <row r="26" spans="1:8" x14ac:dyDescent="0.25">
      <c r="A26" s="5">
        <f>ROW(Table13452[[#This Row],['#]])-1</f>
        <v>25</v>
      </c>
      <c r="B26" s="2" t="s">
        <v>5</v>
      </c>
      <c r="C26" s="1" t="s">
        <v>66</v>
      </c>
      <c r="D26" s="1" t="s">
        <v>19</v>
      </c>
      <c r="E26" s="1" t="s">
        <v>64</v>
      </c>
      <c r="F26" s="1"/>
      <c r="G26" s="6" t="s">
        <v>65</v>
      </c>
      <c r="H26" s="1" t="s">
        <v>14</v>
      </c>
    </row>
    <row r="27" spans="1:8" x14ac:dyDescent="0.25">
      <c r="A27" s="5">
        <f>ROW(Table13452[[#This Row],['#]])-1</f>
        <v>26</v>
      </c>
      <c r="B27" s="2" t="s">
        <v>5</v>
      </c>
      <c r="C27" s="1">
        <v>28</v>
      </c>
      <c r="D27" s="1" t="s">
        <v>19</v>
      </c>
      <c r="E27" s="1">
        <v>5.2</v>
      </c>
      <c r="F27" s="1"/>
      <c r="G27" s="6" t="s">
        <v>67</v>
      </c>
      <c r="H27" s="1" t="s">
        <v>14</v>
      </c>
    </row>
    <row r="28" spans="1:8" x14ac:dyDescent="0.25">
      <c r="A28" s="5">
        <f>ROW(Table13452[[#This Row],['#]])-1</f>
        <v>27</v>
      </c>
      <c r="B28" s="2" t="s">
        <v>5</v>
      </c>
      <c r="C28" s="1">
        <v>28</v>
      </c>
      <c r="D28" s="1" t="s">
        <v>19</v>
      </c>
      <c r="E28" s="1">
        <v>5.3</v>
      </c>
      <c r="F28" s="1" t="s">
        <v>68</v>
      </c>
      <c r="G28" s="6" t="s">
        <v>34</v>
      </c>
      <c r="H28" s="1" t="s">
        <v>14</v>
      </c>
    </row>
    <row r="29" spans="1:8" x14ac:dyDescent="0.25">
      <c r="A29" s="5">
        <f>ROW(Table13452[[#This Row],['#]])-1</f>
        <v>28</v>
      </c>
      <c r="B29" s="2" t="s">
        <v>5</v>
      </c>
      <c r="C29" s="1">
        <v>29</v>
      </c>
      <c r="D29" s="1" t="s">
        <v>19</v>
      </c>
      <c r="E29" s="1">
        <v>5.7</v>
      </c>
      <c r="F29" s="1"/>
      <c r="G29" s="6" t="s">
        <v>69</v>
      </c>
      <c r="H29" s="1" t="s">
        <v>14</v>
      </c>
    </row>
    <row r="30" spans="1:8" x14ac:dyDescent="0.25">
      <c r="A30" s="5">
        <f>ROW(Table13452[[#This Row],['#]])-1</f>
        <v>29</v>
      </c>
      <c r="B30" s="2" t="s">
        <v>5</v>
      </c>
      <c r="C30" s="1">
        <v>31</v>
      </c>
      <c r="D30" s="1" t="s">
        <v>19</v>
      </c>
      <c r="E30" s="1" t="s">
        <v>70</v>
      </c>
      <c r="F30" s="1" t="s">
        <v>71</v>
      </c>
      <c r="G30" s="6" t="s">
        <v>72</v>
      </c>
      <c r="H30" s="1" t="s">
        <v>14</v>
      </c>
    </row>
    <row r="31" spans="1:8" x14ac:dyDescent="0.25">
      <c r="A31" s="5">
        <f>ROW(Table13452[[#This Row],['#]])-1</f>
        <v>30</v>
      </c>
      <c r="B31" s="2" t="s">
        <v>5</v>
      </c>
      <c r="C31" s="1">
        <v>31</v>
      </c>
      <c r="D31" s="1" t="s">
        <v>19</v>
      </c>
      <c r="E31" s="1">
        <v>5.14</v>
      </c>
      <c r="F31" s="1" t="s">
        <v>73</v>
      </c>
      <c r="G31" s="6" t="s">
        <v>34</v>
      </c>
      <c r="H31" s="1" t="s">
        <v>14</v>
      </c>
    </row>
    <row r="32" spans="1:8" x14ac:dyDescent="0.25">
      <c r="A32" s="5">
        <f>ROW(Table13452[[#This Row],['#]])-1</f>
        <v>31</v>
      </c>
      <c r="B32" s="2" t="s">
        <v>5</v>
      </c>
      <c r="C32" s="1">
        <v>32</v>
      </c>
      <c r="D32" s="1" t="s">
        <v>19</v>
      </c>
      <c r="E32" s="1">
        <v>5.15</v>
      </c>
      <c r="F32" s="1" t="s">
        <v>74</v>
      </c>
      <c r="G32" s="6" t="s">
        <v>34</v>
      </c>
      <c r="H32" s="1" t="s">
        <v>14</v>
      </c>
    </row>
    <row r="33" spans="1:8" ht="30" x14ac:dyDescent="0.25">
      <c r="A33" s="5">
        <f>ROW(Table13452[[#This Row],['#]])-1</f>
        <v>32</v>
      </c>
      <c r="B33" s="2" t="s">
        <v>5</v>
      </c>
      <c r="C33" s="1" t="s">
        <v>150</v>
      </c>
      <c r="D33" s="1" t="s">
        <v>19</v>
      </c>
      <c r="E33" s="1" t="s">
        <v>149</v>
      </c>
      <c r="F33" s="1" t="s">
        <v>80</v>
      </c>
      <c r="G33" s="6" t="s">
        <v>75</v>
      </c>
      <c r="H33" s="1" t="s">
        <v>14</v>
      </c>
    </row>
    <row r="34" spans="1:8" x14ac:dyDescent="0.25">
      <c r="A34" s="5">
        <f>ROW(Table13452[[#This Row],['#]])-1</f>
        <v>33</v>
      </c>
      <c r="B34" s="2" t="s">
        <v>5</v>
      </c>
      <c r="C34" s="1">
        <v>37</v>
      </c>
      <c r="D34" s="1" t="s">
        <v>19</v>
      </c>
      <c r="E34" s="1">
        <v>8.3000000000000007</v>
      </c>
      <c r="F34" s="1" t="s">
        <v>62</v>
      </c>
      <c r="G34" s="6" t="s">
        <v>34</v>
      </c>
      <c r="H34" s="1" t="s">
        <v>14</v>
      </c>
    </row>
    <row r="35" spans="1:8" x14ac:dyDescent="0.25">
      <c r="A35" s="5">
        <f>ROW(Table13452[[#This Row],['#]])-1</f>
        <v>34</v>
      </c>
      <c r="B35" s="2" t="s">
        <v>5</v>
      </c>
      <c r="C35" s="1">
        <v>39</v>
      </c>
      <c r="D35" s="1" t="s">
        <v>19</v>
      </c>
      <c r="E35" s="1">
        <v>9.1</v>
      </c>
      <c r="F35" s="1" t="s">
        <v>84</v>
      </c>
      <c r="G35" s="6" t="s">
        <v>85</v>
      </c>
      <c r="H35" s="1" t="s">
        <v>14</v>
      </c>
    </row>
    <row r="36" spans="1:8" ht="90" x14ac:dyDescent="0.25">
      <c r="A36" s="5">
        <f>ROW(Table13452[[#This Row],['#]])-1</f>
        <v>35</v>
      </c>
      <c r="B36" s="2" t="s">
        <v>5</v>
      </c>
      <c r="C36" s="1" t="s">
        <v>91</v>
      </c>
      <c r="D36" s="1" t="s">
        <v>19</v>
      </c>
      <c r="E36" s="1" t="s">
        <v>90</v>
      </c>
      <c r="F36" s="1" t="s">
        <v>92</v>
      </c>
      <c r="G36" s="6" t="s">
        <v>89</v>
      </c>
      <c r="H36" s="1" t="s">
        <v>14</v>
      </c>
    </row>
    <row r="37" spans="1:8" ht="30" x14ac:dyDescent="0.25">
      <c r="A37" s="5">
        <f>ROW(Table13452[[#This Row],['#]])-1</f>
        <v>36</v>
      </c>
      <c r="B37" s="2" t="s">
        <v>5</v>
      </c>
      <c r="C37" s="1" t="s">
        <v>94</v>
      </c>
      <c r="D37" s="1" t="s">
        <v>19</v>
      </c>
      <c r="E37" s="1" t="s">
        <v>93</v>
      </c>
      <c r="F37" s="1" t="s">
        <v>119</v>
      </c>
      <c r="G37" s="6" t="s">
        <v>118</v>
      </c>
      <c r="H37" s="1" t="s">
        <v>14</v>
      </c>
    </row>
    <row r="38" spans="1:8" ht="30" x14ac:dyDescent="0.25">
      <c r="A38" s="5">
        <f>ROW(Table13452[[#This Row],['#]])-1</f>
        <v>37</v>
      </c>
      <c r="B38" s="2" t="s">
        <v>5</v>
      </c>
      <c r="C38" s="1">
        <v>42</v>
      </c>
      <c r="D38" s="1" t="s">
        <v>19</v>
      </c>
      <c r="E38" s="1" t="s">
        <v>93</v>
      </c>
      <c r="F38" s="1" t="s">
        <v>95</v>
      </c>
      <c r="G38" s="6" t="s">
        <v>96</v>
      </c>
      <c r="H38" s="1" t="s">
        <v>14</v>
      </c>
    </row>
    <row r="39" spans="1:8" ht="210" x14ac:dyDescent="0.25">
      <c r="A39" s="5">
        <f>ROW(Table13452[[#This Row],['#]])-1</f>
        <v>38</v>
      </c>
      <c r="B39" s="2" t="s">
        <v>5</v>
      </c>
      <c r="C39" s="1">
        <v>43</v>
      </c>
      <c r="D39" s="1" t="s">
        <v>19</v>
      </c>
      <c r="E39" s="1" t="s">
        <v>101</v>
      </c>
      <c r="F39" s="1" t="s">
        <v>97</v>
      </c>
      <c r="G39" s="6" t="s">
        <v>98</v>
      </c>
      <c r="H39" s="1" t="s">
        <v>14</v>
      </c>
    </row>
    <row r="40" spans="1:8" ht="60" x14ac:dyDescent="0.25">
      <c r="A40" s="5">
        <f>ROW(Table13452[[#This Row],['#]])-1</f>
        <v>39</v>
      </c>
      <c r="B40" s="2" t="s">
        <v>5</v>
      </c>
      <c r="C40" s="1">
        <v>43</v>
      </c>
      <c r="D40" s="1" t="s">
        <v>19</v>
      </c>
      <c r="E40" s="1" t="s">
        <v>101</v>
      </c>
      <c r="F40" s="1" t="s">
        <v>99</v>
      </c>
      <c r="G40" s="6" t="s">
        <v>100</v>
      </c>
      <c r="H40" s="1" t="s">
        <v>14</v>
      </c>
    </row>
    <row r="41" spans="1:8" x14ac:dyDescent="0.25">
      <c r="A41" s="5">
        <f>ROW(Table13452[[#This Row],['#]])-1</f>
        <v>40</v>
      </c>
      <c r="B41" s="2" t="s">
        <v>5</v>
      </c>
      <c r="C41" s="1">
        <v>44</v>
      </c>
      <c r="D41" s="1" t="s">
        <v>19</v>
      </c>
      <c r="E41" s="1" t="s">
        <v>102</v>
      </c>
      <c r="F41" s="1" t="s">
        <v>103</v>
      </c>
      <c r="G41" s="6" t="s">
        <v>34</v>
      </c>
      <c r="H41" s="1" t="s">
        <v>14</v>
      </c>
    </row>
    <row r="42" spans="1:8" x14ac:dyDescent="0.25">
      <c r="A42" s="5">
        <f>ROW(Table13452[[#This Row],['#]])-1</f>
        <v>41</v>
      </c>
      <c r="B42" s="2" t="s">
        <v>5</v>
      </c>
      <c r="C42" s="1">
        <v>46</v>
      </c>
      <c r="D42" s="1" t="s">
        <v>19</v>
      </c>
      <c r="E42" s="1">
        <v>11.4</v>
      </c>
      <c r="F42" s="1" t="s">
        <v>108</v>
      </c>
      <c r="G42" s="6" t="s">
        <v>109</v>
      </c>
      <c r="H42" s="1" t="s">
        <v>14</v>
      </c>
    </row>
    <row r="43" spans="1:8" x14ac:dyDescent="0.25">
      <c r="A43" s="5">
        <f>ROW(Table13452[[#This Row],['#]])-1</f>
        <v>42</v>
      </c>
      <c r="B43" s="2" t="s">
        <v>5</v>
      </c>
      <c r="C43" s="1">
        <v>46</v>
      </c>
      <c r="D43" s="1" t="s">
        <v>19</v>
      </c>
      <c r="E43" s="1">
        <v>11.4</v>
      </c>
      <c r="F43" s="1" t="s">
        <v>110</v>
      </c>
      <c r="G43" s="6" t="s">
        <v>34</v>
      </c>
      <c r="H43" s="1" t="s">
        <v>14</v>
      </c>
    </row>
    <row r="44" spans="1:8" ht="30" x14ac:dyDescent="0.25">
      <c r="A44" s="5">
        <f>ROW(Table13452[[#This Row],['#]])-1</f>
        <v>43</v>
      </c>
      <c r="B44" s="2" t="s">
        <v>5</v>
      </c>
      <c r="C44" s="1" t="s">
        <v>105</v>
      </c>
      <c r="D44" s="1" t="s">
        <v>19</v>
      </c>
      <c r="E44" s="1" t="s">
        <v>104</v>
      </c>
      <c r="F44" s="1" t="s">
        <v>106</v>
      </c>
      <c r="G44" s="6" t="s">
        <v>107</v>
      </c>
      <c r="H44" s="1" t="s">
        <v>14</v>
      </c>
    </row>
    <row r="45" spans="1:8" ht="150" x14ac:dyDescent="0.25">
      <c r="A45" s="5">
        <f>ROW(Table13452[[#This Row],['#]])-1</f>
        <v>44</v>
      </c>
      <c r="B45" s="2" t="s">
        <v>5</v>
      </c>
      <c r="C45" s="1">
        <v>52</v>
      </c>
      <c r="D45" s="1" t="s">
        <v>19</v>
      </c>
      <c r="E45" s="1">
        <v>12</v>
      </c>
      <c r="F45" s="1" t="s">
        <v>111</v>
      </c>
      <c r="G45" s="6" t="s">
        <v>112</v>
      </c>
      <c r="H45" s="1" t="s">
        <v>14</v>
      </c>
    </row>
    <row r="46" spans="1:8" x14ac:dyDescent="0.25">
      <c r="A46" s="5">
        <f>ROW(Table13452[[#This Row],['#]])-1</f>
        <v>45</v>
      </c>
      <c r="B46" s="2" t="s">
        <v>5</v>
      </c>
      <c r="C46" s="1">
        <v>53</v>
      </c>
      <c r="D46" s="1" t="s">
        <v>19</v>
      </c>
      <c r="E46" s="1" t="s">
        <v>115</v>
      </c>
      <c r="F46" s="1" t="s">
        <v>114</v>
      </c>
      <c r="G46" s="6" t="s">
        <v>113</v>
      </c>
      <c r="H46" s="1" t="s">
        <v>14</v>
      </c>
    </row>
    <row r="47" spans="1:8" ht="45" x14ac:dyDescent="0.25">
      <c r="A47" s="5">
        <f>ROW(Table13452[[#This Row],['#]])-1</f>
        <v>46</v>
      </c>
      <c r="B47" s="5" t="s">
        <v>5</v>
      </c>
      <c r="C47" s="5" t="s">
        <v>116</v>
      </c>
      <c r="D47" s="5" t="s">
        <v>19</v>
      </c>
      <c r="E47" s="6" t="s">
        <v>117</v>
      </c>
      <c r="F47" s="6" t="s">
        <v>16</v>
      </c>
      <c r="G47" s="6" t="s">
        <v>17</v>
      </c>
      <c r="H47" s="1" t="s">
        <v>14</v>
      </c>
    </row>
    <row r="48" spans="1:8" x14ac:dyDescent="0.25">
      <c r="A48" s="5">
        <f>ROW(Table13452[[#This Row],['#]])-1</f>
        <v>47</v>
      </c>
      <c r="B48" s="2" t="s">
        <v>5</v>
      </c>
      <c r="C48" s="1">
        <v>57</v>
      </c>
      <c r="D48" s="1" t="s">
        <v>19</v>
      </c>
      <c r="E48" s="1" t="s">
        <v>120</v>
      </c>
      <c r="F48" s="1"/>
      <c r="G48" s="6" t="s">
        <v>121</v>
      </c>
      <c r="H48" s="1" t="s">
        <v>14</v>
      </c>
    </row>
    <row r="49" spans="1:8" ht="30" x14ac:dyDescent="0.25">
      <c r="A49" s="5">
        <f>ROW(Table13452[[#This Row],['#]])-1</f>
        <v>48</v>
      </c>
      <c r="B49" s="2" t="s">
        <v>5</v>
      </c>
      <c r="C49" s="1">
        <v>57</v>
      </c>
      <c r="D49" s="1" t="s">
        <v>19</v>
      </c>
      <c r="E49" s="1" t="s">
        <v>122</v>
      </c>
      <c r="F49" s="1" t="s">
        <v>124</v>
      </c>
      <c r="G49" s="6" t="s">
        <v>123</v>
      </c>
      <c r="H49" s="1" t="s">
        <v>14</v>
      </c>
    </row>
    <row r="50" spans="1:8" x14ac:dyDescent="0.25">
      <c r="A50" s="5">
        <f>ROW(Table13452[[#This Row],['#]])-1</f>
        <v>49</v>
      </c>
      <c r="B50" s="2" t="s">
        <v>5</v>
      </c>
      <c r="C50" s="1">
        <v>58</v>
      </c>
      <c r="D50" s="1" t="s">
        <v>19</v>
      </c>
      <c r="E50" s="1" t="s">
        <v>125</v>
      </c>
      <c r="F50" s="1"/>
      <c r="G50" s="6" t="s">
        <v>126</v>
      </c>
      <c r="H50" s="1" t="s">
        <v>14</v>
      </c>
    </row>
    <row r="51" spans="1:8" ht="75" x14ac:dyDescent="0.25">
      <c r="A51" s="5">
        <f>ROW(Table13452[[#This Row],['#]])-1</f>
        <v>50</v>
      </c>
      <c r="B51" s="5" t="s">
        <v>5</v>
      </c>
      <c r="C51" s="1">
        <v>59</v>
      </c>
      <c r="D51" s="1" t="s">
        <v>19</v>
      </c>
      <c r="E51" s="1" t="s">
        <v>134</v>
      </c>
      <c r="F51" s="7" t="s">
        <v>135</v>
      </c>
      <c r="G51" s="7" t="s">
        <v>136</v>
      </c>
      <c r="H51" s="1" t="s">
        <v>14</v>
      </c>
    </row>
    <row r="52" spans="1:8" x14ac:dyDescent="0.25">
      <c r="A52" s="5">
        <f>ROW(Table13452[[#This Row],['#]])-1</f>
        <v>51</v>
      </c>
      <c r="B52" s="2" t="s">
        <v>5</v>
      </c>
      <c r="C52" s="1" t="s">
        <v>128</v>
      </c>
      <c r="D52" s="1" t="s">
        <v>19</v>
      </c>
      <c r="E52" s="1" t="s">
        <v>132</v>
      </c>
      <c r="F52" s="1"/>
      <c r="G52" s="6" t="s">
        <v>127</v>
      </c>
      <c r="H52" s="1" t="s">
        <v>14</v>
      </c>
    </row>
    <row r="53" spans="1:8" ht="30" x14ac:dyDescent="0.25">
      <c r="A53" s="5">
        <f>ROW(Table13452[[#This Row],['#]])-1</f>
        <v>52</v>
      </c>
      <c r="B53" s="2" t="s">
        <v>5</v>
      </c>
      <c r="C53" s="1">
        <v>63</v>
      </c>
      <c r="D53" s="1" t="s">
        <v>19</v>
      </c>
      <c r="E53" s="1" t="s">
        <v>133</v>
      </c>
      <c r="F53" s="6" t="s">
        <v>159</v>
      </c>
      <c r="G53" s="6" t="s">
        <v>160</v>
      </c>
      <c r="H53" s="1" t="s">
        <v>14</v>
      </c>
    </row>
    <row r="54" spans="1:8" ht="30" x14ac:dyDescent="0.25">
      <c r="A54" s="5">
        <f>ROW(Table13452[[#This Row],['#]])-1</f>
        <v>53</v>
      </c>
      <c r="B54" s="2" t="s">
        <v>5</v>
      </c>
      <c r="C54" s="1">
        <v>63</v>
      </c>
      <c r="D54" s="1" t="s">
        <v>19</v>
      </c>
      <c r="E54" s="1" t="s">
        <v>137</v>
      </c>
      <c r="F54" s="1" t="s">
        <v>138</v>
      </c>
      <c r="G54" s="6" t="s">
        <v>34</v>
      </c>
      <c r="H54" s="1" t="s">
        <v>14</v>
      </c>
    </row>
    <row r="55" spans="1:8" x14ac:dyDescent="0.25">
      <c r="A55" s="5">
        <f>ROW(Table13452[[#This Row],['#]])-1</f>
        <v>54</v>
      </c>
      <c r="B55" s="2" t="s">
        <v>5</v>
      </c>
      <c r="C55" s="1">
        <v>64</v>
      </c>
      <c r="D55" s="1" t="s">
        <v>19</v>
      </c>
      <c r="E55" s="1" t="s">
        <v>139</v>
      </c>
      <c r="F55" s="1" t="s">
        <v>140</v>
      </c>
      <c r="G55" s="6" t="s">
        <v>141</v>
      </c>
      <c r="H55" s="1" t="s">
        <v>14</v>
      </c>
    </row>
    <row r="56" spans="1:8" x14ac:dyDescent="0.25">
      <c r="A56" s="2">
        <f>ROW(Table13452[[#This Row],['#]])-1</f>
        <v>55</v>
      </c>
      <c r="B56" s="2" t="s">
        <v>5</v>
      </c>
      <c r="C56" s="1" t="s">
        <v>143</v>
      </c>
      <c r="D56" s="1" t="s">
        <v>142</v>
      </c>
      <c r="E56" s="1" t="s">
        <v>144</v>
      </c>
      <c r="F56" s="1" t="s">
        <v>145</v>
      </c>
      <c r="G56" s="1" t="s">
        <v>146</v>
      </c>
      <c r="H56" s="1" t="s">
        <v>14</v>
      </c>
    </row>
    <row r="57" spans="1:8" ht="45" x14ac:dyDescent="0.25">
      <c r="A57" s="2">
        <f>ROW(Table13452[[#This Row],['#]])-1</f>
        <v>56</v>
      </c>
      <c r="B57" s="2" t="s">
        <v>5</v>
      </c>
      <c r="C57" s="1" t="s">
        <v>147</v>
      </c>
      <c r="D57" s="1" t="s">
        <v>19</v>
      </c>
      <c r="E57" s="1" t="s">
        <v>148</v>
      </c>
      <c r="F57" s="1" t="s">
        <v>151</v>
      </c>
      <c r="G57" s="1" t="s">
        <v>152</v>
      </c>
      <c r="H57" s="1" t="s">
        <v>14</v>
      </c>
    </row>
    <row r="58" spans="1:8" x14ac:dyDescent="0.25">
      <c r="A58" s="2">
        <f>ROW(Table13452[[#This Row],['#]])-1</f>
        <v>57</v>
      </c>
      <c r="B58" s="2" t="s">
        <v>5</v>
      </c>
      <c r="C58" s="1">
        <v>74</v>
      </c>
      <c r="D58" s="1" t="s">
        <v>19</v>
      </c>
      <c r="E58" s="1" t="s">
        <v>153</v>
      </c>
      <c r="F58" s="1"/>
      <c r="G58" s="1" t="s">
        <v>38</v>
      </c>
      <c r="H58" s="1" t="s">
        <v>14</v>
      </c>
    </row>
    <row r="59" spans="1:8" x14ac:dyDescent="0.25">
      <c r="A59" s="2">
        <f>ROW(Table13452[[#This Row],['#]])-1</f>
        <v>58</v>
      </c>
      <c r="B59" s="2" t="s">
        <v>5</v>
      </c>
      <c r="C59" s="1">
        <v>75</v>
      </c>
      <c r="D59" s="1" t="s">
        <v>19</v>
      </c>
      <c r="E59" s="1" t="s">
        <v>155</v>
      </c>
      <c r="F59" s="1"/>
      <c r="G59" s="1" t="s">
        <v>154</v>
      </c>
      <c r="H59" s="1" t="s">
        <v>14</v>
      </c>
    </row>
    <row r="60" spans="1:8" x14ac:dyDescent="0.25">
      <c r="C60" s="1"/>
      <c r="D60" s="1"/>
      <c r="E60" s="1"/>
      <c r="F60" s="1"/>
    </row>
    <row r="61" spans="1:8" x14ac:dyDescent="0.25">
      <c r="C61" s="1"/>
      <c r="D61" s="1"/>
      <c r="E61" s="3"/>
      <c r="F61" s="1"/>
    </row>
    <row r="62" spans="1:8" x14ac:dyDescent="0.25">
      <c r="C62" s="1"/>
      <c r="D62" s="1"/>
      <c r="E62" s="3"/>
      <c r="F62" s="1"/>
    </row>
    <row r="63" spans="1:8" x14ac:dyDescent="0.25">
      <c r="C63" s="1"/>
      <c r="D63" s="1"/>
      <c r="E63" s="1"/>
      <c r="F63" s="1"/>
    </row>
    <row r="64" spans="1:8" x14ac:dyDescent="0.25">
      <c r="C64" s="1"/>
      <c r="D64" s="1"/>
      <c r="E64" s="1"/>
      <c r="F64" s="1"/>
    </row>
    <row r="65" spans="3:7" x14ac:dyDescent="0.25">
      <c r="C65" s="1"/>
      <c r="D65" s="1"/>
      <c r="E65" s="3"/>
      <c r="F65" s="1"/>
    </row>
    <row r="66" spans="3:7" x14ac:dyDescent="0.25">
      <c r="C66" s="1"/>
      <c r="D66" s="1"/>
      <c r="E66" s="1"/>
      <c r="F66" s="1"/>
    </row>
    <row r="67" spans="3:7" x14ac:dyDescent="0.25">
      <c r="C67" s="1"/>
      <c r="D67" s="1"/>
      <c r="E67" s="1"/>
      <c r="F67" s="1"/>
    </row>
    <row r="68" spans="3:7" x14ac:dyDescent="0.25">
      <c r="C68" s="1"/>
      <c r="D68" s="1"/>
      <c r="E68" s="1"/>
      <c r="F68" s="1"/>
    </row>
    <row r="69" spans="3:7" x14ac:dyDescent="0.25">
      <c r="C69" s="1"/>
      <c r="D69" s="1"/>
      <c r="E69" s="3"/>
      <c r="F69" s="1"/>
    </row>
    <row r="70" spans="3:7" x14ac:dyDescent="0.25">
      <c r="C70" s="1"/>
      <c r="D70" s="1"/>
      <c r="E70" s="1"/>
      <c r="F70" s="1"/>
    </row>
    <row r="71" spans="3:7" x14ac:dyDescent="0.25">
      <c r="C71" s="1"/>
      <c r="D71" s="1"/>
      <c r="E71" s="3"/>
      <c r="F71" s="1"/>
    </row>
    <row r="72" spans="3:7" x14ac:dyDescent="0.25">
      <c r="C72" s="1"/>
      <c r="D72" s="1"/>
      <c r="E72" s="1"/>
      <c r="F72" s="1"/>
    </row>
    <row r="73" spans="3:7" x14ac:dyDescent="0.25">
      <c r="C73" s="1"/>
      <c r="D73" s="1"/>
      <c r="E73" s="1"/>
      <c r="F73" s="1"/>
      <c r="G73" s="1"/>
    </row>
    <row r="74" spans="3:7" x14ac:dyDescent="0.25">
      <c r="C74" s="1"/>
      <c r="D74" s="1"/>
      <c r="E74" s="1"/>
      <c r="F74" s="1"/>
      <c r="G74" s="1"/>
    </row>
    <row r="75" spans="3:7" x14ac:dyDescent="0.25">
      <c r="C75" s="1"/>
      <c r="D75" s="1"/>
      <c r="E75" s="1"/>
      <c r="F75" s="1"/>
      <c r="G75" s="1"/>
    </row>
    <row r="76" spans="3:7" x14ac:dyDescent="0.25">
      <c r="C76" s="1"/>
      <c r="D76" s="1"/>
      <c r="E76" s="1"/>
      <c r="F76" s="1"/>
      <c r="G76" s="1"/>
    </row>
    <row r="77" spans="3:7" x14ac:dyDescent="0.25">
      <c r="C77" s="1"/>
      <c r="D77" s="1"/>
      <c r="E77" s="1"/>
      <c r="F77" s="1"/>
      <c r="G77" s="1"/>
    </row>
    <row r="78" spans="3:7" x14ac:dyDescent="0.25">
      <c r="C78" s="1"/>
      <c r="D78" s="1"/>
      <c r="E78" s="1"/>
      <c r="F78" s="1"/>
      <c r="G78" s="1"/>
    </row>
    <row r="79" spans="3:7" x14ac:dyDescent="0.25">
      <c r="C79" s="1"/>
      <c r="D79" s="1"/>
      <c r="E79" s="3"/>
      <c r="F79" s="1"/>
      <c r="G79" s="1"/>
    </row>
    <row r="80" spans="3:7" x14ac:dyDescent="0.25">
      <c r="C80" s="1"/>
      <c r="D80" s="1"/>
      <c r="E80" s="1"/>
      <c r="F80" s="1"/>
      <c r="G80" s="1"/>
    </row>
    <row r="81" spans="3:7" x14ac:dyDescent="0.25">
      <c r="C81" s="1"/>
      <c r="D81" s="1"/>
      <c r="E81" s="1"/>
      <c r="F81" s="1"/>
      <c r="G81" s="1"/>
    </row>
    <row r="82" spans="3:7" x14ac:dyDescent="0.25">
      <c r="C82" s="1"/>
      <c r="D82" s="1"/>
      <c r="E82" s="3"/>
      <c r="F82" s="1"/>
      <c r="G82" s="1"/>
    </row>
    <row r="83" spans="3:7" x14ac:dyDescent="0.25">
      <c r="C83" s="1"/>
      <c r="D83" s="1"/>
      <c r="E83" s="1"/>
      <c r="F83" s="1"/>
      <c r="G83" s="1"/>
    </row>
    <row r="84" spans="3:7" x14ac:dyDescent="0.25">
      <c r="C84" s="1"/>
      <c r="D84" s="1"/>
      <c r="E84" s="1"/>
      <c r="F84" s="1"/>
      <c r="G84" s="1"/>
    </row>
    <row r="85" spans="3:7" x14ac:dyDescent="0.25">
      <c r="C85" s="1"/>
      <c r="D85" s="1"/>
      <c r="E85" s="1"/>
      <c r="F85" s="1"/>
      <c r="G85" s="1"/>
    </row>
    <row r="86" spans="3:7" x14ac:dyDescent="0.25">
      <c r="C86" s="1"/>
      <c r="D86" s="1"/>
      <c r="E86" s="1"/>
      <c r="F86" s="1"/>
      <c r="G86" s="1"/>
    </row>
    <row r="87" spans="3:7" x14ac:dyDescent="0.25">
      <c r="C87" s="1"/>
      <c r="D87" s="1"/>
      <c r="E87" s="1"/>
      <c r="F87" s="1"/>
      <c r="G87" s="1"/>
    </row>
    <row r="88" spans="3:7" x14ac:dyDescent="0.25">
      <c r="C88" s="1"/>
      <c r="D88" s="1"/>
      <c r="E88" s="1"/>
      <c r="F88" s="1"/>
      <c r="G88" s="1"/>
    </row>
    <row r="89" spans="3:7" x14ac:dyDescent="0.25">
      <c r="C89" s="1"/>
      <c r="D89" s="1"/>
      <c r="E89" s="1"/>
      <c r="F89" s="1"/>
      <c r="G89" s="1"/>
    </row>
    <row r="90" spans="3:7" x14ac:dyDescent="0.25">
      <c r="C90" s="1"/>
      <c r="D90" s="1"/>
      <c r="E90" s="1"/>
      <c r="F90" s="1"/>
    </row>
    <row r="91" spans="3:7" x14ac:dyDescent="0.25">
      <c r="C91" s="1"/>
      <c r="D91" s="1"/>
      <c r="E91" s="1"/>
      <c r="F91" s="1"/>
    </row>
    <row r="92" spans="3:7" x14ac:dyDescent="0.25">
      <c r="C92" s="1"/>
      <c r="D92" s="1"/>
      <c r="E92" s="1"/>
      <c r="F92" s="1"/>
    </row>
    <row r="93" spans="3:7" x14ac:dyDescent="0.25">
      <c r="C93" s="1"/>
      <c r="D93" s="1"/>
      <c r="E93" s="1"/>
      <c r="F93" s="1"/>
    </row>
    <row r="94" spans="3:7" x14ac:dyDescent="0.25">
      <c r="C94" s="1"/>
      <c r="D94" s="1"/>
      <c r="E94" s="1"/>
      <c r="F94" s="1"/>
    </row>
    <row r="95" spans="3:7" x14ac:dyDescent="0.25">
      <c r="C95" s="1"/>
      <c r="D95" s="1"/>
      <c r="E95" s="1"/>
      <c r="F95" s="1"/>
    </row>
    <row r="96" spans="3:7" x14ac:dyDescent="0.25">
      <c r="C96" s="1"/>
      <c r="D96" s="1"/>
      <c r="E96" s="1"/>
      <c r="F96" s="1"/>
    </row>
    <row r="97" spans="3:6" x14ac:dyDescent="0.25">
      <c r="C97" s="1"/>
      <c r="D97" s="1"/>
      <c r="E97" s="3"/>
      <c r="F97" s="3"/>
    </row>
    <row r="98" spans="3:6" x14ac:dyDescent="0.25">
      <c r="C98" s="1"/>
      <c r="D98" s="1"/>
      <c r="E98" s="1"/>
      <c r="F98" s="1"/>
    </row>
    <row r="99" spans="3:6" x14ac:dyDescent="0.25">
      <c r="C99" s="1"/>
      <c r="D99" s="1"/>
      <c r="E99" s="1"/>
      <c r="F99" s="1"/>
    </row>
    <row r="100" spans="3:6" x14ac:dyDescent="0.25">
      <c r="C100" s="1"/>
      <c r="D100" s="1"/>
      <c r="E100" s="1"/>
      <c r="F100" s="1"/>
    </row>
    <row r="101" spans="3:6" x14ac:dyDescent="0.25">
      <c r="C101" s="1"/>
      <c r="D101" s="1"/>
      <c r="E101" s="1"/>
      <c r="F101" s="1"/>
    </row>
    <row r="102" spans="3:6" x14ac:dyDescent="0.25">
      <c r="C102" s="1"/>
      <c r="D102" s="1"/>
      <c r="E102" s="1"/>
      <c r="F102" s="1"/>
    </row>
    <row r="103" spans="3:6" x14ac:dyDescent="0.25">
      <c r="C103" s="1"/>
      <c r="D103" s="1"/>
      <c r="E103" s="1"/>
      <c r="F103" s="1"/>
    </row>
    <row r="104" spans="3:6" x14ac:dyDescent="0.25">
      <c r="C104" s="1"/>
      <c r="D104" s="1"/>
      <c r="E104" s="1"/>
      <c r="F104" s="1"/>
    </row>
    <row r="105" spans="3:6" x14ac:dyDescent="0.25">
      <c r="C105" s="1"/>
      <c r="D105" s="1"/>
      <c r="E105" s="1"/>
      <c r="F105" s="1"/>
    </row>
    <row r="106" spans="3:6" x14ac:dyDescent="0.25">
      <c r="C106" s="1"/>
      <c r="D106" s="1"/>
      <c r="E106" s="1"/>
      <c r="F106" s="1"/>
    </row>
    <row r="107" spans="3:6" x14ac:dyDescent="0.25">
      <c r="C107" s="1"/>
      <c r="D107" s="1"/>
      <c r="E107" s="1"/>
      <c r="F107" s="1"/>
    </row>
    <row r="108" spans="3:6" x14ac:dyDescent="0.25">
      <c r="C108" s="1"/>
      <c r="D108" s="1"/>
      <c r="E108" s="1"/>
      <c r="F108" s="1"/>
    </row>
    <row r="109" spans="3:6" x14ac:dyDescent="0.25">
      <c r="C109" s="1"/>
      <c r="D109" s="1"/>
      <c r="E109" s="1"/>
      <c r="F109" s="1"/>
    </row>
    <row r="110" spans="3:6" x14ac:dyDescent="0.25">
      <c r="C110" s="1"/>
      <c r="D110" s="1"/>
      <c r="E110" s="1"/>
      <c r="F110" s="1"/>
    </row>
    <row r="111" spans="3:6" x14ac:dyDescent="0.25">
      <c r="C111" s="1"/>
      <c r="D111" s="1"/>
      <c r="E111" s="1"/>
      <c r="F111" s="1"/>
    </row>
    <row r="112" spans="3:6" x14ac:dyDescent="0.25">
      <c r="C112" s="1"/>
      <c r="D112" s="1"/>
      <c r="E112" s="1"/>
      <c r="F112" s="1"/>
    </row>
    <row r="113" spans="3:6" x14ac:dyDescent="0.25">
      <c r="C113" s="1"/>
      <c r="D113" s="1"/>
      <c r="E113" s="1"/>
      <c r="F113" s="1"/>
    </row>
    <row r="114" spans="3:6" x14ac:dyDescent="0.25">
      <c r="C114" s="1"/>
      <c r="D114" s="1"/>
      <c r="E114" s="1"/>
      <c r="F114" s="1"/>
    </row>
    <row r="115" spans="3:6" x14ac:dyDescent="0.25">
      <c r="C115" s="1"/>
      <c r="D115" s="1"/>
      <c r="E115" s="1"/>
      <c r="F115" s="1"/>
    </row>
    <row r="116" spans="3:6" x14ac:dyDescent="0.25">
      <c r="C116" s="1"/>
      <c r="D116" s="1"/>
      <c r="E116" s="1"/>
      <c r="F116" s="1"/>
    </row>
    <row r="117" spans="3:6" x14ac:dyDescent="0.25">
      <c r="C117" s="1"/>
      <c r="D117" s="1"/>
      <c r="E117" s="1"/>
      <c r="F117" s="1"/>
    </row>
    <row r="118" spans="3:6" x14ac:dyDescent="0.25">
      <c r="C118" s="1"/>
      <c r="D118" s="1"/>
      <c r="E118" s="1"/>
      <c r="F118" s="1"/>
    </row>
    <row r="119" spans="3:6" x14ac:dyDescent="0.25">
      <c r="C119" s="1"/>
      <c r="D119" s="1"/>
      <c r="E119" s="1"/>
      <c r="F119" s="1"/>
    </row>
    <row r="120" spans="3:6" x14ac:dyDescent="0.25">
      <c r="C120" s="1"/>
      <c r="D120" s="1"/>
      <c r="E120" s="1"/>
      <c r="F120" s="1"/>
    </row>
    <row r="121" spans="3:6" x14ac:dyDescent="0.25">
      <c r="C121" s="1"/>
      <c r="D121" s="1"/>
      <c r="E121" s="1"/>
      <c r="F121" s="1"/>
    </row>
    <row r="122" spans="3:6" x14ac:dyDescent="0.25">
      <c r="C122" s="1"/>
      <c r="D122" s="1"/>
      <c r="E122" s="1"/>
      <c r="F122" s="1"/>
    </row>
    <row r="123" spans="3:6" x14ac:dyDescent="0.25">
      <c r="C123" s="1"/>
      <c r="D123" s="1"/>
      <c r="E123" s="1"/>
      <c r="F123" s="1"/>
    </row>
    <row r="124" spans="3:6" x14ac:dyDescent="0.25">
      <c r="C124" s="1"/>
      <c r="D124" s="1"/>
      <c r="E124" s="1"/>
      <c r="F124" s="1"/>
    </row>
    <row r="125" spans="3:6" x14ac:dyDescent="0.25">
      <c r="C125" s="1"/>
      <c r="D125" s="1"/>
      <c r="E125" s="1"/>
      <c r="F125" s="1"/>
    </row>
    <row r="126" spans="3:6" x14ac:dyDescent="0.25">
      <c r="C126" s="1"/>
      <c r="D126" s="1"/>
      <c r="E126" s="1"/>
      <c r="F126" s="1"/>
    </row>
    <row r="127" spans="3:6" x14ac:dyDescent="0.25">
      <c r="C127" s="1"/>
      <c r="D127" s="1"/>
      <c r="E127" s="1"/>
      <c r="F127" s="1"/>
    </row>
    <row r="128" spans="3:6" x14ac:dyDescent="0.25">
      <c r="C128" s="1"/>
      <c r="D128" s="1"/>
      <c r="E128" s="1"/>
      <c r="F128" s="1"/>
    </row>
    <row r="129" spans="3:6" x14ac:dyDescent="0.25">
      <c r="C129" s="1"/>
      <c r="D129" s="1"/>
      <c r="E129" s="1"/>
      <c r="F129" s="1"/>
    </row>
    <row r="130" spans="3:6" x14ac:dyDescent="0.25">
      <c r="C130" s="1"/>
      <c r="D130" s="1"/>
      <c r="E130" s="1"/>
      <c r="F130" s="1"/>
    </row>
    <row r="131" spans="3:6" x14ac:dyDescent="0.25">
      <c r="C131" s="1"/>
      <c r="D131" s="1"/>
      <c r="E131" s="1"/>
      <c r="F131" s="1"/>
    </row>
    <row r="132" spans="3:6" x14ac:dyDescent="0.25">
      <c r="C132" s="1"/>
      <c r="D132" s="1"/>
      <c r="E132" s="1"/>
      <c r="F132" s="1"/>
    </row>
  </sheetData>
  <phoneticPr fontId="5" type="noConversion"/>
  <conditionalFormatting sqref="H2:H59">
    <cfRule type="cellIs" dxfId="7" priority="1" operator="equal">
      <formula>"Proposed to amend"</formula>
    </cfRule>
  </conditionalFormatting>
  <conditionalFormatting sqref="H2:J59">
    <cfRule type="cellIs" dxfId="6" priority="2" operator="equal">
      <formula>"Accepted"</formula>
    </cfRule>
    <cfRule type="cellIs" dxfId="5" priority="3" operator="equal">
      <formula>"Rejected"</formula>
    </cfRule>
  </conditionalFormatting>
  <dataValidations count="1">
    <dataValidation type="list" allowBlank="1" showInputMessage="1" showErrorMessage="1" sqref="H2:H59" xr:uid="{91836754-331D-484C-BA13-1B6340C703DD}">
      <formula1>"Accepted,Rejected,Proposed to amend,To review"</formula1>
    </dataValidation>
  </dataValidations>
  <pageMargins left="0.7" right="0.7" top="0.75" bottom="0.75" header="0.3" footer="0.3"/>
  <drawing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2A98D0-372D-4E5D-935D-9DFBFBEB12F1}">
  <dimension ref="A1:AB118"/>
  <sheetViews>
    <sheetView tabSelected="1" topLeftCell="A15" zoomScale="40" zoomScaleNormal="40" workbookViewId="0">
      <selection activeCell="C11" sqref="C11"/>
    </sheetView>
  </sheetViews>
  <sheetFormatPr defaultRowHeight="15" x14ac:dyDescent="0.25"/>
  <cols>
    <col min="1" max="1" width="9" style="2" bestFit="1" customWidth="1"/>
    <col min="2" max="2" width="22.42578125" style="2" bestFit="1" customWidth="1"/>
    <col min="3" max="3" width="21.42578125" style="2" bestFit="1" customWidth="1"/>
    <col min="4" max="4" width="21.42578125" style="2" customWidth="1"/>
    <col min="5" max="5" width="33.5703125" style="2" bestFit="1" customWidth="1"/>
    <col min="6" max="6" width="66.42578125" style="2" customWidth="1"/>
    <col min="7" max="7" width="105.5703125" style="2" customWidth="1"/>
    <col min="8" max="8" width="15" style="2" bestFit="1" customWidth="1"/>
    <col min="9" max="9" width="11.5703125" style="2" customWidth="1"/>
    <col min="10" max="10" width="18.42578125" style="2" customWidth="1"/>
    <col min="11" max="26" width="9.140625" style="2"/>
    <col min="27" max="28" width="11" style="2" bestFit="1" customWidth="1"/>
    <col min="29" max="16384" width="9.140625" style="2"/>
  </cols>
  <sheetData>
    <row r="1" spans="1:28" ht="30" x14ac:dyDescent="0.25">
      <c r="A1" s="4" t="s">
        <v>10</v>
      </c>
      <c r="B1" s="4" t="s">
        <v>3</v>
      </c>
      <c r="C1" s="4" t="s">
        <v>0</v>
      </c>
      <c r="D1" s="4" t="s">
        <v>11</v>
      </c>
      <c r="E1" s="4" t="s">
        <v>1</v>
      </c>
      <c r="F1" s="4" t="s">
        <v>6</v>
      </c>
      <c r="G1" s="4" t="s">
        <v>4</v>
      </c>
      <c r="H1" s="4" t="s">
        <v>2</v>
      </c>
      <c r="I1" s="4" t="s">
        <v>12</v>
      </c>
      <c r="J1" s="4" t="s">
        <v>13</v>
      </c>
    </row>
    <row r="2" spans="1:28" s="8" customFormat="1" x14ac:dyDescent="0.25">
      <c r="A2" s="8">
        <f>ROW(Table13452[[#This Row],['#]])-1</f>
        <v>1</v>
      </c>
      <c r="B2" s="2" t="s">
        <v>161</v>
      </c>
      <c r="C2" s="1" t="s">
        <v>27</v>
      </c>
      <c r="D2" s="1" t="s">
        <v>19</v>
      </c>
      <c r="E2" s="1" t="s">
        <v>28</v>
      </c>
      <c r="F2" s="1" t="s">
        <v>162</v>
      </c>
      <c r="G2" s="1" t="s">
        <v>163</v>
      </c>
      <c r="H2" s="1" t="s">
        <v>14</v>
      </c>
    </row>
    <row r="3" spans="1:28" s="8" customFormat="1" x14ac:dyDescent="0.25">
      <c r="A3" s="8">
        <f>ROW(Table13452[[#This Row],['#]])-1</f>
        <v>2</v>
      </c>
      <c r="B3" s="2" t="s">
        <v>161</v>
      </c>
      <c r="C3" s="1" t="s">
        <v>86</v>
      </c>
      <c r="D3" s="1" t="s">
        <v>19</v>
      </c>
      <c r="E3" s="1" t="s">
        <v>81</v>
      </c>
      <c r="F3" s="1" t="s">
        <v>82</v>
      </c>
      <c r="G3" s="1" t="s">
        <v>227</v>
      </c>
      <c r="H3" s="1" t="s">
        <v>14</v>
      </c>
    </row>
    <row r="4" spans="1:28" s="8" customFormat="1" ht="30" x14ac:dyDescent="0.25">
      <c r="A4" s="8">
        <f>ROW(Table13452[[#This Row],['#]])-1</f>
        <v>3</v>
      </c>
      <c r="B4" s="2" t="s">
        <v>161</v>
      </c>
      <c r="C4" s="1" t="s">
        <v>86</v>
      </c>
      <c r="D4" s="1" t="s">
        <v>19</v>
      </c>
      <c r="E4" s="1" t="s">
        <v>129</v>
      </c>
      <c r="F4" s="1" t="s">
        <v>130</v>
      </c>
      <c r="G4" s="1" t="s">
        <v>220</v>
      </c>
      <c r="H4" s="1" t="s">
        <v>14</v>
      </c>
    </row>
    <row r="5" spans="1:28" s="8" customFormat="1" ht="30" x14ac:dyDescent="0.25">
      <c r="A5" s="8">
        <f>ROW(Table13452[[#This Row],['#]])-1</f>
        <v>4</v>
      </c>
      <c r="B5" s="2" t="s">
        <v>161</v>
      </c>
      <c r="C5" s="1" t="s">
        <v>86</v>
      </c>
      <c r="D5" s="1" t="s">
        <v>19</v>
      </c>
      <c r="E5" s="1" t="s">
        <v>87</v>
      </c>
      <c r="F5" s="1"/>
      <c r="G5" s="1" t="s">
        <v>88</v>
      </c>
      <c r="H5" s="1" t="s">
        <v>14</v>
      </c>
    </row>
    <row r="6" spans="1:28" s="8" customFormat="1" ht="75" x14ac:dyDescent="0.25">
      <c r="A6" s="8">
        <f>ROW(Table13452[[#This Row],['#]])-1</f>
        <v>5</v>
      </c>
      <c r="B6" s="2" t="s">
        <v>161</v>
      </c>
      <c r="C6" s="1">
        <v>1</v>
      </c>
      <c r="D6" s="1" t="s">
        <v>19</v>
      </c>
      <c r="E6" s="1" t="s">
        <v>9</v>
      </c>
      <c r="F6" s="1" t="s">
        <v>31</v>
      </c>
      <c r="G6" s="1" t="s">
        <v>164</v>
      </c>
      <c r="H6" s="1" t="s">
        <v>14</v>
      </c>
    </row>
    <row r="7" spans="1:28" s="8" customFormat="1" ht="45" x14ac:dyDescent="0.25">
      <c r="A7" s="8">
        <f>ROW(Table13452[[#This Row],['#]])-1</f>
        <v>6</v>
      </c>
      <c r="B7" s="8" t="s">
        <v>161</v>
      </c>
      <c r="C7" s="9">
        <v>1</v>
      </c>
      <c r="D7" s="9" t="s">
        <v>19</v>
      </c>
      <c r="E7" s="9" t="s">
        <v>167</v>
      </c>
      <c r="F7" s="9"/>
      <c r="G7" s="9" t="s">
        <v>168</v>
      </c>
      <c r="H7" s="1" t="s">
        <v>14</v>
      </c>
    </row>
    <row r="8" spans="1:28" s="8" customFormat="1" ht="30" x14ac:dyDescent="0.25">
      <c r="A8" s="8">
        <f>ROW(Table13452[[#This Row],['#]])-1</f>
        <v>7</v>
      </c>
      <c r="B8" s="8" t="s">
        <v>161</v>
      </c>
      <c r="C8" s="9" t="s">
        <v>86</v>
      </c>
      <c r="D8" s="9" t="s">
        <v>19</v>
      </c>
      <c r="E8" s="9" t="s">
        <v>218</v>
      </c>
      <c r="F8" s="9"/>
      <c r="G8" s="9" t="s">
        <v>219</v>
      </c>
      <c r="H8" s="1" t="s">
        <v>14</v>
      </c>
    </row>
    <row r="9" spans="1:28" s="8" customFormat="1" ht="45" x14ac:dyDescent="0.25">
      <c r="A9" s="8">
        <f>ROW(Table13452[[#This Row],['#]])-1</f>
        <v>8</v>
      </c>
      <c r="B9" s="8" t="s">
        <v>175</v>
      </c>
      <c r="C9" s="9" t="s">
        <v>181</v>
      </c>
      <c r="D9" s="9" t="s">
        <v>19</v>
      </c>
      <c r="E9" s="9" t="s">
        <v>182</v>
      </c>
      <c r="F9" s="9" t="s">
        <v>183</v>
      </c>
      <c r="G9" s="9" t="s">
        <v>186</v>
      </c>
      <c r="H9" s="1" t="s">
        <v>14</v>
      </c>
    </row>
    <row r="10" spans="1:28" s="8" customFormat="1" ht="105" x14ac:dyDescent="0.25">
      <c r="A10" s="8">
        <f>ROW(Table13452[[#This Row],['#]])-1</f>
        <v>9</v>
      </c>
      <c r="B10" s="8" t="s">
        <v>175</v>
      </c>
      <c r="C10" s="9">
        <v>3</v>
      </c>
      <c r="D10" s="9" t="s">
        <v>19</v>
      </c>
      <c r="E10" s="9" t="s">
        <v>184</v>
      </c>
      <c r="F10" s="9" t="s">
        <v>174</v>
      </c>
      <c r="G10" s="9" t="s">
        <v>176</v>
      </c>
      <c r="H10" s="1" t="s">
        <v>14</v>
      </c>
    </row>
    <row r="11" spans="1:28" s="8" customFormat="1" ht="30" x14ac:dyDescent="0.25">
      <c r="A11" s="8">
        <f>ROW(Table13452[[#This Row],['#]])-1</f>
        <v>10</v>
      </c>
      <c r="B11" s="8" t="s">
        <v>175</v>
      </c>
      <c r="C11" s="9">
        <v>3</v>
      </c>
      <c r="D11" s="9" t="s">
        <v>19</v>
      </c>
      <c r="E11" s="9" t="s">
        <v>8</v>
      </c>
      <c r="F11" s="9" t="s">
        <v>178</v>
      </c>
      <c r="G11" s="9" t="s">
        <v>180</v>
      </c>
      <c r="H11" s="1" t="s">
        <v>14</v>
      </c>
    </row>
    <row r="12" spans="1:28" s="8" customFormat="1" ht="120" x14ac:dyDescent="0.25">
      <c r="A12" s="8">
        <f>ROW(Table13452[[#This Row],['#]])-1</f>
        <v>11</v>
      </c>
      <c r="B12" s="8" t="s">
        <v>169</v>
      </c>
      <c r="C12" s="9" t="s">
        <v>170</v>
      </c>
      <c r="D12" s="9" t="s">
        <v>19</v>
      </c>
      <c r="E12" s="9" t="s">
        <v>171</v>
      </c>
      <c r="F12" s="9" t="s">
        <v>172</v>
      </c>
      <c r="G12" s="9" t="s">
        <v>173</v>
      </c>
      <c r="H12" s="1" t="s">
        <v>14</v>
      </c>
    </row>
    <row r="13" spans="1:28" s="8" customFormat="1" ht="45" x14ac:dyDescent="0.25">
      <c r="A13" s="8">
        <f>ROW(Table13452[[#This Row],['#]])-1</f>
        <v>12</v>
      </c>
      <c r="B13" s="8" t="s">
        <v>175</v>
      </c>
      <c r="C13" s="9" t="s">
        <v>181</v>
      </c>
      <c r="D13" s="9" t="s">
        <v>19</v>
      </c>
      <c r="E13" s="9" t="s">
        <v>185</v>
      </c>
      <c r="F13" s="9" t="s">
        <v>183</v>
      </c>
      <c r="G13" s="9" t="s">
        <v>186</v>
      </c>
      <c r="H13" s="1" t="s">
        <v>14</v>
      </c>
    </row>
    <row r="14" spans="1:28" s="8" customFormat="1" ht="105" x14ac:dyDescent="0.25">
      <c r="A14" s="8">
        <f>ROW(Table13452[[#This Row],['#]])-1</f>
        <v>13</v>
      </c>
      <c r="B14" s="8" t="s">
        <v>169</v>
      </c>
      <c r="C14" s="9">
        <v>3</v>
      </c>
      <c r="D14" s="9" t="s">
        <v>19</v>
      </c>
      <c r="E14" s="9" t="s">
        <v>184</v>
      </c>
      <c r="F14" s="9" t="s">
        <v>174</v>
      </c>
      <c r="G14" s="9" t="s">
        <v>177</v>
      </c>
      <c r="H14" s="1" t="s">
        <v>14</v>
      </c>
      <c r="AA14" s="10">
        <f>4/4.18/10</f>
        <v>9.5693779904306234E-2</v>
      </c>
      <c r="AB14" s="10">
        <f>4/4.18/20</f>
        <v>4.7846889952153117E-2</v>
      </c>
    </row>
    <row r="15" spans="1:28" s="8" customFormat="1" ht="30" x14ac:dyDescent="0.25">
      <c r="A15" s="8">
        <f>ROW(Table13452[[#This Row],['#]])-1</f>
        <v>14</v>
      </c>
      <c r="B15" s="8" t="s">
        <v>169</v>
      </c>
      <c r="C15" s="9">
        <v>3</v>
      </c>
      <c r="D15" s="9" t="s">
        <v>19</v>
      </c>
      <c r="E15" s="9" t="s">
        <v>8</v>
      </c>
      <c r="F15" s="9" t="s">
        <v>178</v>
      </c>
      <c r="G15" s="9" t="s">
        <v>179</v>
      </c>
      <c r="H15" s="1" t="s">
        <v>14</v>
      </c>
      <c r="AA15" s="10">
        <f>1/4.18/10</f>
        <v>2.3923444976076558E-2</v>
      </c>
      <c r="AB15" s="10">
        <f>1/4.18/20</f>
        <v>1.1961722488038279E-2</v>
      </c>
    </row>
    <row r="16" spans="1:28" s="8" customFormat="1" ht="120" x14ac:dyDescent="0.25">
      <c r="A16" s="8">
        <f>ROW(Table13452[[#This Row],['#]])-1</f>
        <v>15</v>
      </c>
      <c r="B16" s="8" t="s">
        <v>187</v>
      </c>
      <c r="C16" s="9" t="s">
        <v>170</v>
      </c>
      <c r="D16" s="9" t="s">
        <v>19</v>
      </c>
      <c r="E16" s="9" t="s">
        <v>190</v>
      </c>
      <c r="F16" s="9" t="s">
        <v>191</v>
      </c>
      <c r="G16" s="9" t="s">
        <v>192</v>
      </c>
      <c r="H16" s="1" t="s">
        <v>14</v>
      </c>
      <c r="AA16" s="10">
        <f>0.5/4.18/10</f>
        <v>1.1961722488038279E-2</v>
      </c>
      <c r="AB16" s="10">
        <f>0.5/4.18/20</f>
        <v>5.9808612440191396E-3</v>
      </c>
    </row>
    <row r="17" spans="1:28" s="8" customFormat="1" ht="60" x14ac:dyDescent="0.25">
      <c r="A17" s="8">
        <f>ROW(Table13452[[#This Row],['#]])-1</f>
        <v>16</v>
      </c>
      <c r="B17" s="8" t="s">
        <v>187</v>
      </c>
      <c r="C17" s="9" t="s">
        <v>196</v>
      </c>
      <c r="D17" s="9" t="s">
        <v>19</v>
      </c>
      <c r="E17" s="9" t="s">
        <v>197</v>
      </c>
      <c r="F17" s="9" t="s">
        <v>214</v>
      </c>
      <c r="G17" s="9" t="s">
        <v>216</v>
      </c>
      <c r="H17" s="1" t="s">
        <v>14</v>
      </c>
      <c r="AA17" s="10"/>
      <c r="AB17" s="10"/>
    </row>
    <row r="18" spans="1:28" s="8" customFormat="1" x14ac:dyDescent="0.25">
      <c r="A18" s="8">
        <f>ROW(Table13452[[#This Row],['#]])-1</f>
        <v>17</v>
      </c>
      <c r="B18" s="8" t="s">
        <v>187</v>
      </c>
      <c r="C18" s="9">
        <v>5</v>
      </c>
      <c r="D18" s="9" t="s">
        <v>19</v>
      </c>
      <c r="E18" s="9" t="s">
        <v>199</v>
      </c>
      <c r="F18" s="9" t="s">
        <v>200</v>
      </c>
      <c r="G18" s="6" t="s">
        <v>34</v>
      </c>
      <c r="H18" s="1" t="s">
        <v>14</v>
      </c>
      <c r="AA18" s="10"/>
      <c r="AB18" s="10"/>
    </row>
    <row r="19" spans="1:28" s="8" customFormat="1" ht="135" x14ac:dyDescent="0.25">
      <c r="A19" s="8">
        <f>ROW(Table13452[[#This Row],['#]])-1</f>
        <v>18</v>
      </c>
      <c r="B19" s="8" t="s">
        <v>188</v>
      </c>
      <c r="C19" s="9">
        <v>1</v>
      </c>
      <c r="D19" s="9" t="s">
        <v>19</v>
      </c>
      <c r="E19" s="9" t="s">
        <v>189</v>
      </c>
      <c r="F19" s="9" t="s">
        <v>191</v>
      </c>
      <c r="G19" s="9" t="s">
        <v>193</v>
      </c>
      <c r="H19" s="1" t="s">
        <v>14</v>
      </c>
    </row>
    <row r="20" spans="1:28" s="8" customFormat="1" ht="75" x14ac:dyDescent="0.25">
      <c r="A20" s="8">
        <f>ROW(Table13452[[#This Row],['#]])-1</f>
        <v>19</v>
      </c>
      <c r="B20" s="8" t="s">
        <v>188</v>
      </c>
      <c r="C20" s="9" t="s">
        <v>198</v>
      </c>
      <c r="D20" s="9" t="s">
        <v>142</v>
      </c>
      <c r="E20" s="9" t="s">
        <v>197</v>
      </c>
      <c r="F20" s="9" t="s">
        <v>215</v>
      </c>
      <c r="G20" s="9" t="s">
        <v>217</v>
      </c>
      <c r="H20" s="1" t="s">
        <v>14</v>
      </c>
    </row>
    <row r="21" spans="1:28" s="8" customFormat="1" ht="30" x14ac:dyDescent="0.25">
      <c r="A21" s="8">
        <f>ROW(Table13452[[#This Row],['#]])-1</f>
        <v>20</v>
      </c>
      <c r="B21" s="8" t="s">
        <v>201</v>
      </c>
      <c r="C21" s="8">
        <v>1</v>
      </c>
      <c r="D21" s="9" t="s">
        <v>19</v>
      </c>
      <c r="E21" s="9" t="s">
        <v>202</v>
      </c>
      <c r="F21" s="9" t="s">
        <v>204</v>
      </c>
      <c r="G21" s="9" t="s">
        <v>203</v>
      </c>
      <c r="H21" s="1" t="s">
        <v>14</v>
      </c>
    </row>
    <row r="22" spans="1:28" s="8" customFormat="1" ht="120" x14ac:dyDescent="0.25">
      <c r="A22" s="8">
        <f>ROW(Table13452[[#This Row],['#]])-1</f>
        <v>21</v>
      </c>
      <c r="B22" s="8" t="s">
        <v>201</v>
      </c>
      <c r="C22" s="9" t="s">
        <v>170</v>
      </c>
      <c r="D22" s="9" t="s">
        <v>19</v>
      </c>
      <c r="E22" s="9" t="s">
        <v>208</v>
      </c>
      <c r="F22" s="9" t="s">
        <v>191</v>
      </c>
      <c r="G22" s="9" t="s">
        <v>205</v>
      </c>
      <c r="H22" s="1" t="s">
        <v>14</v>
      </c>
      <c r="AB22" s="8">
        <f>4/4.18/10</f>
        <v>9.5693779904306234E-2</v>
      </c>
    </row>
    <row r="23" spans="1:28" s="8" customFormat="1" ht="60" x14ac:dyDescent="0.25">
      <c r="A23" s="8">
        <f>ROW(Table13452[[#This Row],['#]])-1</f>
        <v>22</v>
      </c>
      <c r="B23" s="8" t="s">
        <v>201</v>
      </c>
      <c r="C23" s="9" t="s">
        <v>196</v>
      </c>
      <c r="D23" s="9" t="s">
        <v>19</v>
      </c>
      <c r="E23" s="9" t="s">
        <v>197</v>
      </c>
      <c r="F23" s="9" t="s">
        <v>214</v>
      </c>
      <c r="G23" s="9" t="s">
        <v>213</v>
      </c>
      <c r="H23" s="1" t="s">
        <v>14</v>
      </c>
      <c r="AB23" s="8">
        <f>4/4.18/20</f>
        <v>4.7846889952153117E-2</v>
      </c>
    </row>
    <row r="24" spans="1:28" s="8" customFormat="1" ht="120" x14ac:dyDescent="0.25">
      <c r="A24" s="8">
        <f>ROW(Table13452[[#This Row],['#]])-1</f>
        <v>23</v>
      </c>
      <c r="B24" s="8" t="s">
        <v>209</v>
      </c>
      <c r="C24" s="9" t="s">
        <v>170</v>
      </c>
      <c r="D24" s="9" t="s">
        <v>19</v>
      </c>
      <c r="E24" s="9" t="s">
        <v>210</v>
      </c>
      <c r="F24" s="9" t="s">
        <v>191</v>
      </c>
      <c r="G24" s="9" t="s">
        <v>206</v>
      </c>
      <c r="H24" s="1" t="s">
        <v>14</v>
      </c>
    </row>
    <row r="25" spans="1:28" s="8" customFormat="1" ht="75" x14ac:dyDescent="0.25">
      <c r="A25" s="8">
        <f>ROW(Table13452[[#This Row],['#]])-1</f>
        <v>24</v>
      </c>
      <c r="B25" s="8" t="s">
        <v>209</v>
      </c>
      <c r="C25" s="9" t="s">
        <v>198</v>
      </c>
      <c r="D25" s="9" t="s">
        <v>142</v>
      </c>
      <c r="E25" s="9" t="s">
        <v>197</v>
      </c>
      <c r="F25" s="9" t="s">
        <v>211</v>
      </c>
      <c r="G25" s="9" t="s">
        <v>212</v>
      </c>
      <c r="H25" s="1" t="s">
        <v>14</v>
      </c>
    </row>
    <row r="26" spans="1:28" s="8" customFormat="1" ht="30" x14ac:dyDescent="0.25">
      <c r="A26" s="8">
        <f>ROW(Table13452[[#This Row],['#]])-1</f>
        <v>25</v>
      </c>
      <c r="B26" s="8" t="s">
        <v>240</v>
      </c>
      <c r="C26" s="9" t="s">
        <v>195</v>
      </c>
      <c r="D26" s="9" t="s">
        <v>142</v>
      </c>
      <c r="E26" s="9" t="s">
        <v>194</v>
      </c>
      <c r="F26" s="9"/>
      <c r="G26" s="9" t="s">
        <v>207</v>
      </c>
      <c r="H26" s="1" t="s">
        <v>14</v>
      </c>
    </row>
    <row r="27" spans="1:28" s="8" customFormat="1" ht="30" x14ac:dyDescent="0.25">
      <c r="A27" s="8">
        <f>ROW(Table13452[[#This Row],['#]])-1</f>
        <v>26</v>
      </c>
      <c r="B27" s="8" t="s">
        <v>242</v>
      </c>
      <c r="C27" s="9">
        <v>10</v>
      </c>
      <c r="D27" s="9" t="s">
        <v>19</v>
      </c>
      <c r="E27" s="9" t="s">
        <v>231</v>
      </c>
      <c r="F27" s="9" t="s">
        <v>243</v>
      </c>
      <c r="G27" s="9" t="s">
        <v>244</v>
      </c>
      <c r="H27" s="1" t="s">
        <v>14</v>
      </c>
    </row>
    <row r="28" spans="1:28" s="8" customFormat="1" x14ac:dyDescent="0.25">
      <c r="A28" s="8">
        <f>ROW(Table13452[[#This Row],['#]])-1</f>
        <v>27</v>
      </c>
      <c r="B28" s="8" t="s">
        <v>242</v>
      </c>
      <c r="C28" s="9">
        <v>13</v>
      </c>
      <c r="D28" s="9" t="s">
        <v>19</v>
      </c>
      <c r="E28" s="9" t="s">
        <v>259</v>
      </c>
      <c r="F28" s="9" t="s">
        <v>260</v>
      </c>
      <c r="G28" s="9" t="s">
        <v>261</v>
      </c>
      <c r="H28" s="1" t="s">
        <v>14</v>
      </c>
    </row>
    <row r="29" spans="1:28" s="8" customFormat="1" ht="30" x14ac:dyDescent="0.25">
      <c r="A29" s="2">
        <f>ROW(Table13452[[#This Row],['#]])-1</f>
        <v>28</v>
      </c>
      <c r="B29" s="5" t="s">
        <v>247</v>
      </c>
      <c r="C29" s="5" t="s">
        <v>246</v>
      </c>
      <c r="D29" s="5" t="s">
        <v>19</v>
      </c>
      <c r="E29" s="6" t="s">
        <v>248</v>
      </c>
      <c r="F29" s="6" t="s">
        <v>249</v>
      </c>
      <c r="G29" s="6" t="s">
        <v>7</v>
      </c>
      <c r="H29" s="1" t="s">
        <v>14</v>
      </c>
      <c r="I29" s="2"/>
      <c r="J29" s="2"/>
    </row>
    <row r="30" spans="1:28" s="8" customFormat="1" ht="30" x14ac:dyDescent="0.25">
      <c r="A30" s="8">
        <f>ROW(Table13452[[#This Row],['#]])-1</f>
        <v>29</v>
      </c>
      <c r="B30" s="8" t="s">
        <v>247</v>
      </c>
      <c r="C30" s="9">
        <v>12</v>
      </c>
      <c r="D30" s="9" t="s">
        <v>19</v>
      </c>
      <c r="E30" s="9" t="s">
        <v>252</v>
      </c>
      <c r="F30" s="9" t="s">
        <v>262</v>
      </c>
      <c r="G30" s="9" t="s">
        <v>253</v>
      </c>
      <c r="H30" s="1" t="s">
        <v>14</v>
      </c>
    </row>
    <row r="31" spans="1:28" s="8" customFormat="1" x14ac:dyDescent="0.25">
      <c r="A31" s="8">
        <f>ROW(Table13452[[#This Row],['#]])-1</f>
        <v>30</v>
      </c>
      <c r="B31" s="8" t="s">
        <v>221</v>
      </c>
      <c r="C31" s="9">
        <v>13</v>
      </c>
      <c r="D31" s="9" t="s">
        <v>19</v>
      </c>
      <c r="E31" s="9" t="s">
        <v>234</v>
      </c>
      <c r="F31" s="9" t="s">
        <v>235</v>
      </c>
      <c r="G31" s="9" t="s">
        <v>258</v>
      </c>
      <c r="H31" s="1" t="s">
        <v>14</v>
      </c>
    </row>
    <row r="32" spans="1:28" s="8" customFormat="1" x14ac:dyDescent="0.25">
      <c r="A32" s="8">
        <f>ROW(Table13452[[#This Row],['#]])-1</f>
        <v>31</v>
      </c>
      <c r="B32" s="8" t="s">
        <v>221</v>
      </c>
      <c r="C32" s="9">
        <v>15</v>
      </c>
      <c r="D32" s="9" t="s">
        <v>19</v>
      </c>
      <c r="E32" s="9" t="s">
        <v>238</v>
      </c>
      <c r="F32" s="9"/>
      <c r="G32" s="9" t="s">
        <v>254</v>
      </c>
      <c r="H32" s="1" t="s">
        <v>14</v>
      </c>
    </row>
    <row r="33" spans="1:8" s="8" customFormat="1" x14ac:dyDescent="0.25">
      <c r="A33" s="8">
        <f>ROW(Table13452[[#This Row],['#]])-1</f>
        <v>32</v>
      </c>
      <c r="B33" s="8" t="s">
        <v>256</v>
      </c>
      <c r="C33" s="9">
        <v>13</v>
      </c>
      <c r="D33" s="9" t="s">
        <v>19</v>
      </c>
      <c r="E33" s="9" t="s">
        <v>257</v>
      </c>
      <c r="F33" s="9"/>
      <c r="G33" s="9" t="s">
        <v>254</v>
      </c>
      <c r="H33" s="1" t="s">
        <v>14</v>
      </c>
    </row>
    <row r="34" spans="1:8" s="8" customFormat="1" x14ac:dyDescent="0.25">
      <c r="A34" s="8">
        <f>ROW(Table13452[[#This Row],['#]])-1</f>
        <v>33</v>
      </c>
      <c r="B34" s="8" t="s">
        <v>256</v>
      </c>
      <c r="C34" s="9">
        <v>15</v>
      </c>
      <c r="D34" s="9" t="s">
        <v>19</v>
      </c>
      <c r="E34" s="9" t="s">
        <v>255</v>
      </c>
      <c r="F34" s="9"/>
      <c r="G34" s="9" t="s">
        <v>254</v>
      </c>
      <c r="H34" s="1" t="s">
        <v>14</v>
      </c>
    </row>
    <row r="35" spans="1:8" s="8" customFormat="1" ht="30" x14ac:dyDescent="0.25">
      <c r="A35" s="8">
        <f>ROW(Table13452[[#This Row],['#]])-1</f>
        <v>34</v>
      </c>
      <c r="B35" s="8" t="s">
        <v>239</v>
      </c>
      <c r="C35" s="9">
        <v>1</v>
      </c>
      <c r="D35" s="9" t="s">
        <v>19</v>
      </c>
      <c r="E35" s="9" t="s">
        <v>224</v>
      </c>
      <c r="F35" s="9" t="s">
        <v>223</v>
      </c>
      <c r="G35" s="9" t="s">
        <v>222</v>
      </c>
      <c r="H35" s="1" t="s">
        <v>14</v>
      </c>
    </row>
    <row r="36" spans="1:8" s="8" customFormat="1" ht="30" x14ac:dyDescent="0.25">
      <c r="A36" s="8">
        <f>ROW(Table13452[[#This Row],['#]])-1</f>
        <v>35</v>
      </c>
      <c r="B36" s="8" t="s">
        <v>239</v>
      </c>
      <c r="C36" s="1">
        <v>4</v>
      </c>
      <c r="D36" s="1" t="s">
        <v>19</v>
      </c>
      <c r="E36" s="1" t="s">
        <v>228</v>
      </c>
      <c r="F36" s="6" t="s">
        <v>229</v>
      </c>
      <c r="G36" s="6" t="s">
        <v>160</v>
      </c>
      <c r="H36" s="1" t="s">
        <v>14</v>
      </c>
    </row>
    <row r="37" spans="1:8" s="8" customFormat="1" ht="30" x14ac:dyDescent="0.25">
      <c r="A37" s="8">
        <f>ROW(Table13452[[#This Row],['#]])-1</f>
        <v>36</v>
      </c>
      <c r="B37" s="8" t="s">
        <v>239</v>
      </c>
      <c r="C37" s="9" t="s">
        <v>237</v>
      </c>
      <c r="D37" s="9" t="s">
        <v>19</v>
      </c>
      <c r="E37" s="9" t="s">
        <v>245</v>
      </c>
      <c r="F37" s="9"/>
      <c r="G37" s="9" t="s">
        <v>236</v>
      </c>
      <c r="H37" s="1" t="s">
        <v>14</v>
      </c>
    </row>
    <row r="38" spans="1:8" s="8" customFormat="1" x14ac:dyDescent="0.25">
      <c r="A38" s="8">
        <f>ROW(Table13452[[#This Row],['#]])-1</f>
        <v>37</v>
      </c>
      <c r="B38" s="8" t="s">
        <v>239</v>
      </c>
      <c r="C38" s="9">
        <v>5</v>
      </c>
      <c r="D38" s="9" t="s">
        <v>142</v>
      </c>
      <c r="E38" s="9" t="s">
        <v>226</v>
      </c>
      <c r="F38" s="9"/>
      <c r="G38" s="9" t="s">
        <v>232</v>
      </c>
      <c r="H38" s="1" t="s">
        <v>14</v>
      </c>
    </row>
    <row r="39" spans="1:8" s="8" customFormat="1" ht="56.25" customHeight="1" x14ac:dyDescent="0.25">
      <c r="A39" s="8">
        <f>ROW(Table13452[[#This Row],['#]])-1</f>
        <v>38</v>
      </c>
      <c r="B39" s="8" t="s">
        <v>239</v>
      </c>
      <c r="C39" s="9">
        <v>5</v>
      </c>
      <c r="D39" s="9" t="s">
        <v>142</v>
      </c>
      <c r="E39" s="9" t="s">
        <v>225</v>
      </c>
      <c r="F39" s="9"/>
      <c r="G39" s="9" t="s">
        <v>233</v>
      </c>
      <c r="H39" s="1" t="s">
        <v>14</v>
      </c>
    </row>
    <row r="40" spans="1:8" s="8" customFormat="1" ht="56.25" customHeight="1" x14ac:dyDescent="0.25">
      <c r="A40" s="8">
        <f>ROW(Table13452[[#This Row],['#]])-1</f>
        <v>39</v>
      </c>
      <c r="B40" s="8" t="s">
        <v>239</v>
      </c>
      <c r="C40" s="9">
        <v>9</v>
      </c>
      <c r="D40" s="9" t="s">
        <v>19</v>
      </c>
      <c r="E40" s="1" t="s">
        <v>251</v>
      </c>
      <c r="F40" s="9"/>
      <c r="G40" s="9" t="s">
        <v>250</v>
      </c>
      <c r="H40" s="1" t="s">
        <v>14</v>
      </c>
    </row>
    <row r="41" spans="1:8" s="8" customFormat="1" ht="56.25" customHeight="1" x14ac:dyDescent="0.25">
      <c r="A41" s="8">
        <f>ROW(Table13452[[#This Row],['#]])-1</f>
        <v>40</v>
      </c>
      <c r="B41" s="8" t="s">
        <v>239</v>
      </c>
      <c r="C41" s="6">
        <v>10</v>
      </c>
      <c r="D41" s="1" t="s">
        <v>19</v>
      </c>
      <c r="E41" s="6" t="s">
        <v>231</v>
      </c>
      <c r="F41" s="6" t="s">
        <v>18</v>
      </c>
      <c r="G41" s="6" t="s">
        <v>241</v>
      </c>
      <c r="H41" s="1" t="s">
        <v>14</v>
      </c>
    </row>
    <row r="42" spans="1:8" x14ac:dyDescent="0.25">
      <c r="C42" s="1"/>
      <c r="D42" s="1"/>
      <c r="E42" s="1"/>
    </row>
    <row r="43" spans="1:8" x14ac:dyDescent="0.25">
      <c r="C43" s="1"/>
      <c r="D43" s="1"/>
      <c r="E43" s="1"/>
      <c r="F43" s="1"/>
    </row>
    <row r="44" spans="1:8" x14ac:dyDescent="0.25">
      <c r="C44" s="1"/>
      <c r="D44" s="1"/>
      <c r="E44" s="1"/>
      <c r="F44" s="1"/>
    </row>
    <row r="45" spans="1:8" x14ac:dyDescent="0.25">
      <c r="C45" s="1"/>
      <c r="D45" s="1"/>
      <c r="E45" s="1"/>
      <c r="F45" s="1"/>
    </row>
    <row r="46" spans="1:8" x14ac:dyDescent="0.25">
      <c r="C46" s="1"/>
      <c r="D46" s="1"/>
      <c r="E46" s="1"/>
      <c r="F46" s="1"/>
    </row>
    <row r="47" spans="1:8" x14ac:dyDescent="0.25">
      <c r="C47" s="1"/>
      <c r="D47" s="1"/>
      <c r="E47" s="3"/>
      <c r="F47" s="1"/>
    </row>
    <row r="48" spans="1:8" x14ac:dyDescent="0.25">
      <c r="C48" s="1"/>
      <c r="D48" s="1"/>
      <c r="E48" s="3"/>
      <c r="F48" s="1"/>
    </row>
    <row r="49" spans="3:7" x14ac:dyDescent="0.25">
      <c r="C49" s="1"/>
      <c r="D49" s="1"/>
      <c r="E49" s="1"/>
      <c r="F49" s="1"/>
    </row>
    <row r="50" spans="3:7" x14ac:dyDescent="0.25">
      <c r="C50" s="1"/>
      <c r="D50" s="1"/>
      <c r="E50" s="1"/>
      <c r="F50" s="1"/>
    </row>
    <row r="51" spans="3:7" x14ac:dyDescent="0.25">
      <c r="C51" s="1"/>
      <c r="D51" s="1"/>
      <c r="E51" s="3"/>
      <c r="F51" s="1"/>
    </row>
    <row r="52" spans="3:7" x14ac:dyDescent="0.25">
      <c r="C52" s="1"/>
      <c r="D52" s="1"/>
      <c r="E52" s="1"/>
      <c r="F52" s="1"/>
    </row>
    <row r="53" spans="3:7" x14ac:dyDescent="0.25">
      <c r="C53" s="1"/>
      <c r="D53" s="1"/>
      <c r="E53" s="1"/>
      <c r="F53" s="1"/>
    </row>
    <row r="54" spans="3:7" x14ac:dyDescent="0.25">
      <c r="C54" s="1"/>
      <c r="D54" s="1"/>
      <c r="E54" s="1"/>
      <c r="F54" s="1"/>
    </row>
    <row r="55" spans="3:7" x14ac:dyDescent="0.25">
      <c r="C55" s="1"/>
      <c r="D55" s="1"/>
      <c r="E55" s="3"/>
      <c r="F55" s="1"/>
    </row>
    <row r="56" spans="3:7" x14ac:dyDescent="0.25">
      <c r="C56" s="1"/>
      <c r="D56" s="1"/>
      <c r="E56" s="1"/>
      <c r="F56" s="1"/>
    </row>
    <row r="57" spans="3:7" x14ac:dyDescent="0.25">
      <c r="C57" s="1"/>
      <c r="D57" s="1"/>
      <c r="E57" s="3"/>
      <c r="F57" s="1"/>
    </row>
    <row r="58" spans="3:7" x14ac:dyDescent="0.25">
      <c r="C58" s="1"/>
      <c r="D58" s="1"/>
      <c r="E58" s="1"/>
      <c r="F58" s="1"/>
    </row>
    <row r="59" spans="3:7" x14ac:dyDescent="0.25">
      <c r="C59" s="1"/>
      <c r="D59" s="1"/>
      <c r="E59" s="1"/>
      <c r="F59" s="1"/>
      <c r="G59" s="1"/>
    </row>
    <row r="60" spans="3:7" x14ac:dyDescent="0.25">
      <c r="C60" s="1"/>
      <c r="D60" s="1"/>
      <c r="E60" s="1"/>
      <c r="F60" s="1"/>
      <c r="G60" s="1"/>
    </row>
    <row r="61" spans="3:7" x14ac:dyDescent="0.25">
      <c r="C61" s="1"/>
      <c r="D61" s="1"/>
      <c r="E61" s="1"/>
      <c r="F61" s="1"/>
      <c r="G61" s="1"/>
    </row>
    <row r="62" spans="3:7" x14ac:dyDescent="0.25">
      <c r="C62" s="1"/>
      <c r="D62" s="1"/>
      <c r="E62" s="1"/>
      <c r="F62" s="1"/>
      <c r="G62" s="1"/>
    </row>
    <row r="63" spans="3:7" x14ac:dyDescent="0.25">
      <c r="C63" s="1"/>
      <c r="D63" s="1"/>
      <c r="E63" s="1"/>
      <c r="F63" s="1"/>
      <c r="G63" s="1"/>
    </row>
    <row r="64" spans="3:7" x14ac:dyDescent="0.25">
      <c r="C64" s="1"/>
      <c r="D64" s="1"/>
      <c r="E64" s="1"/>
      <c r="F64" s="1"/>
      <c r="G64" s="1"/>
    </row>
    <row r="65" spans="3:7" x14ac:dyDescent="0.25">
      <c r="C65" s="1"/>
      <c r="D65" s="1"/>
      <c r="E65" s="3"/>
      <c r="F65" s="1"/>
      <c r="G65" s="1"/>
    </row>
    <row r="66" spans="3:7" x14ac:dyDescent="0.25">
      <c r="C66" s="1"/>
      <c r="D66" s="1"/>
      <c r="E66" s="1"/>
      <c r="F66" s="1"/>
      <c r="G66" s="1"/>
    </row>
    <row r="67" spans="3:7" x14ac:dyDescent="0.25">
      <c r="C67" s="1"/>
      <c r="D67" s="1"/>
      <c r="E67" s="1"/>
      <c r="F67" s="1"/>
      <c r="G67" s="1"/>
    </row>
    <row r="68" spans="3:7" x14ac:dyDescent="0.25">
      <c r="C68" s="1"/>
      <c r="D68" s="1"/>
      <c r="E68" s="3"/>
      <c r="F68" s="1"/>
      <c r="G68" s="1"/>
    </row>
    <row r="69" spans="3:7" x14ac:dyDescent="0.25">
      <c r="C69" s="1"/>
      <c r="D69" s="1"/>
      <c r="E69" s="1"/>
      <c r="F69" s="1"/>
      <c r="G69" s="1"/>
    </row>
    <row r="70" spans="3:7" x14ac:dyDescent="0.25">
      <c r="C70" s="1"/>
      <c r="D70" s="1"/>
      <c r="E70" s="1"/>
      <c r="F70" s="1"/>
      <c r="G70" s="1"/>
    </row>
    <row r="71" spans="3:7" x14ac:dyDescent="0.25">
      <c r="C71" s="1"/>
      <c r="D71" s="1"/>
      <c r="E71" s="1"/>
      <c r="F71" s="1"/>
      <c r="G71" s="1"/>
    </row>
    <row r="72" spans="3:7" x14ac:dyDescent="0.25">
      <c r="C72" s="1"/>
      <c r="D72" s="1"/>
      <c r="E72" s="1"/>
      <c r="F72" s="1"/>
      <c r="G72" s="1"/>
    </row>
    <row r="73" spans="3:7" x14ac:dyDescent="0.25">
      <c r="C73" s="1"/>
      <c r="D73" s="1"/>
      <c r="E73" s="1"/>
      <c r="F73" s="1"/>
      <c r="G73" s="1"/>
    </row>
    <row r="74" spans="3:7" x14ac:dyDescent="0.25">
      <c r="C74" s="1"/>
      <c r="D74" s="1"/>
      <c r="E74" s="1"/>
      <c r="F74" s="1"/>
      <c r="G74" s="1"/>
    </row>
    <row r="75" spans="3:7" x14ac:dyDescent="0.25">
      <c r="C75" s="1"/>
      <c r="D75" s="1"/>
      <c r="E75" s="1"/>
      <c r="F75" s="1"/>
      <c r="G75" s="1"/>
    </row>
    <row r="76" spans="3:7" x14ac:dyDescent="0.25">
      <c r="C76" s="1"/>
      <c r="D76" s="1"/>
      <c r="E76" s="1"/>
      <c r="F76" s="1"/>
    </row>
    <row r="77" spans="3:7" x14ac:dyDescent="0.25">
      <c r="C77" s="1"/>
      <c r="D77" s="1"/>
      <c r="E77" s="1"/>
      <c r="F77" s="1"/>
    </row>
    <row r="78" spans="3:7" x14ac:dyDescent="0.25">
      <c r="C78" s="1"/>
      <c r="D78" s="1"/>
      <c r="E78" s="1"/>
      <c r="F78" s="1"/>
    </row>
    <row r="79" spans="3:7" x14ac:dyDescent="0.25">
      <c r="C79" s="1"/>
      <c r="D79" s="1"/>
      <c r="E79" s="1"/>
      <c r="F79" s="1"/>
    </row>
    <row r="80" spans="3:7" x14ac:dyDescent="0.25">
      <c r="C80" s="1"/>
      <c r="D80" s="1"/>
      <c r="E80" s="1"/>
      <c r="F80" s="1"/>
    </row>
    <row r="81" spans="3:6" x14ac:dyDescent="0.25">
      <c r="C81" s="1"/>
      <c r="D81" s="1"/>
      <c r="E81" s="1"/>
      <c r="F81" s="1"/>
    </row>
    <row r="82" spans="3:6" x14ac:dyDescent="0.25">
      <c r="C82" s="1"/>
      <c r="D82" s="1"/>
      <c r="E82" s="1"/>
      <c r="F82" s="1"/>
    </row>
    <row r="83" spans="3:6" x14ac:dyDescent="0.25">
      <c r="C83" s="1"/>
      <c r="D83" s="1"/>
      <c r="E83" s="3"/>
      <c r="F83" s="3"/>
    </row>
    <row r="84" spans="3:6" x14ac:dyDescent="0.25">
      <c r="C84" s="1"/>
      <c r="D84" s="1"/>
      <c r="E84" s="1"/>
      <c r="F84" s="1"/>
    </row>
    <row r="85" spans="3:6" x14ac:dyDescent="0.25">
      <c r="C85" s="1"/>
      <c r="D85" s="1"/>
      <c r="E85" s="1"/>
      <c r="F85" s="1"/>
    </row>
    <row r="86" spans="3:6" x14ac:dyDescent="0.25">
      <c r="C86" s="1"/>
      <c r="D86" s="1"/>
      <c r="E86" s="1"/>
      <c r="F86" s="1"/>
    </row>
    <row r="87" spans="3:6" x14ac:dyDescent="0.25">
      <c r="C87" s="1"/>
      <c r="D87" s="1"/>
      <c r="E87" s="1"/>
      <c r="F87" s="1"/>
    </row>
    <row r="88" spans="3:6" x14ac:dyDescent="0.25">
      <c r="C88" s="1"/>
      <c r="D88" s="1"/>
      <c r="E88" s="1"/>
      <c r="F88" s="1"/>
    </row>
    <row r="89" spans="3:6" x14ac:dyDescent="0.25">
      <c r="C89" s="1"/>
      <c r="D89" s="1"/>
      <c r="E89" s="1"/>
      <c r="F89" s="1"/>
    </row>
    <row r="90" spans="3:6" x14ac:dyDescent="0.25">
      <c r="C90" s="1"/>
      <c r="D90" s="1"/>
      <c r="E90" s="1"/>
      <c r="F90" s="1"/>
    </row>
    <row r="91" spans="3:6" x14ac:dyDescent="0.25">
      <c r="C91" s="1"/>
      <c r="D91" s="1"/>
      <c r="E91" s="1"/>
      <c r="F91" s="1"/>
    </row>
    <row r="92" spans="3:6" x14ac:dyDescent="0.25">
      <c r="C92" s="1"/>
      <c r="D92" s="1"/>
      <c r="E92" s="1"/>
      <c r="F92" s="1"/>
    </row>
    <row r="93" spans="3:6" x14ac:dyDescent="0.25">
      <c r="C93" s="1"/>
      <c r="D93" s="1"/>
      <c r="E93" s="1"/>
      <c r="F93" s="1"/>
    </row>
    <row r="94" spans="3:6" x14ac:dyDescent="0.25">
      <c r="C94" s="1"/>
      <c r="D94" s="1"/>
      <c r="E94" s="1"/>
      <c r="F94" s="1"/>
    </row>
    <row r="95" spans="3:6" x14ac:dyDescent="0.25">
      <c r="C95" s="1"/>
      <c r="D95" s="1"/>
      <c r="E95" s="1"/>
      <c r="F95" s="1"/>
    </row>
    <row r="96" spans="3:6" x14ac:dyDescent="0.25">
      <c r="C96" s="1"/>
      <c r="D96" s="1"/>
      <c r="E96" s="1"/>
      <c r="F96" s="1"/>
    </row>
    <row r="97" spans="3:6" x14ac:dyDescent="0.25">
      <c r="C97" s="1"/>
      <c r="D97" s="1"/>
      <c r="E97" s="1"/>
      <c r="F97" s="1"/>
    </row>
    <row r="98" spans="3:6" x14ac:dyDescent="0.25">
      <c r="C98" s="1"/>
      <c r="D98" s="1"/>
      <c r="E98" s="1"/>
      <c r="F98" s="1"/>
    </row>
    <row r="99" spans="3:6" x14ac:dyDescent="0.25">
      <c r="C99" s="1"/>
      <c r="D99" s="1"/>
      <c r="E99" s="1"/>
      <c r="F99" s="1"/>
    </row>
    <row r="100" spans="3:6" x14ac:dyDescent="0.25">
      <c r="C100" s="1"/>
      <c r="D100" s="1"/>
      <c r="E100" s="1"/>
      <c r="F100" s="1"/>
    </row>
    <row r="101" spans="3:6" x14ac:dyDescent="0.25">
      <c r="C101" s="1"/>
      <c r="D101" s="1"/>
      <c r="E101" s="1"/>
      <c r="F101" s="1"/>
    </row>
    <row r="102" spans="3:6" x14ac:dyDescent="0.25">
      <c r="C102" s="1"/>
      <c r="D102" s="1"/>
      <c r="E102" s="1"/>
      <c r="F102" s="1"/>
    </row>
    <row r="103" spans="3:6" x14ac:dyDescent="0.25">
      <c r="C103" s="1"/>
      <c r="D103" s="1"/>
      <c r="E103" s="1"/>
      <c r="F103" s="1"/>
    </row>
    <row r="104" spans="3:6" x14ac:dyDescent="0.25">
      <c r="C104" s="1"/>
      <c r="D104" s="1"/>
      <c r="E104" s="1"/>
      <c r="F104" s="1"/>
    </row>
    <row r="105" spans="3:6" x14ac:dyDescent="0.25">
      <c r="C105" s="1"/>
      <c r="D105" s="1"/>
      <c r="E105" s="1"/>
      <c r="F105" s="1"/>
    </row>
    <row r="106" spans="3:6" x14ac:dyDescent="0.25">
      <c r="C106" s="1"/>
      <c r="D106" s="1"/>
      <c r="E106" s="1"/>
      <c r="F106" s="1"/>
    </row>
    <row r="107" spans="3:6" x14ac:dyDescent="0.25">
      <c r="C107" s="1"/>
      <c r="D107" s="1"/>
      <c r="E107" s="1"/>
      <c r="F107" s="1"/>
    </row>
    <row r="108" spans="3:6" x14ac:dyDescent="0.25">
      <c r="C108" s="1"/>
      <c r="D108" s="1"/>
      <c r="E108" s="1"/>
      <c r="F108" s="1"/>
    </row>
    <row r="109" spans="3:6" x14ac:dyDescent="0.25">
      <c r="C109" s="1"/>
      <c r="D109" s="1"/>
      <c r="E109" s="1"/>
      <c r="F109" s="1"/>
    </row>
    <row r="110" spans="3:6" x14ac:dyDescent="0.25">
      <c r="C110" s="1"/>
      <c r="D110" s="1"/>
      <c r="E110" s="1"/>
      <c r="F110" s="1"/>
    </row>
    <row r="111" spans="3:6" x14ac:dyDescent="0.25">
      <c r="C111" s="1"/>
      <c r="D111" s="1"/>
      <c r="E111" s="1"/>
      <c r="F111" s="1"/>
    </row>
    <row r="112" spans="3:6" x14ac:dyDescent="0.25">
      <c r="C112" s="1"/>
      <c r="D112" s="1"/>
      <c r="E112" s="1"/>
      <c r="F112" s="1"/>
    </row>
    <row r="113" spans="3:6" x14ac:dyDescent="0.25">
      <c r="C113" s="1"/>
      <c r="D113" s="1"/>
      <c r="E113" s="1"/>
      <c r="F113" s="1"/>
    </row>
    <row r="114" spans="3:6" x14ac:dyDescent="0.25">
      <c r="C114" s="1"/>
      <c r="D114" s="1"/>
      <c r="E114" s="1"/>
      <c r="F114" s="1"/>
    </row>
    <row r="115" spans="3:6" x14ac:dyDescent="0.25">
      <c r="C115" s="1"/>
      <c r="D115" s="1"/>
      <c r="E115" s="1"/>
      <c r="F115" s="1"/>
    </row>
    <row r="116" spans="3:6" x14ac:dyDescent="0.25">
      <c r="C116" s="1"/>
      <c r="D116" s="1"/>
      <c r="E116" s="1"/>
      <c r="F116" s="1"/>
    </row>
    <row r="117" spans="3:6" x14ac:dyDescent="0.25">
      <c r="C117" s="1"/>
      <c r="D117" s="1"/>
      <c r="E117" s="1"/>
      <c r="F117" s="1"/>
    </row>
    <row r="118" spans="3:6" x14ac:dyDescent="0.25">
      <c r="C118" s="1"/>
      <c r="D118" s="1"/>
      <c r="E118" s="1"/>
      <c r="F118" s="1"/>
    </row>
  </sheetData>
  <phoneticPr fontId="5" type="noConversion"/>
  <conditionalFormatting sqref="H2:H41">
    <cfRule type="cellIs" dxfId="4" priority="4" operator="equal">
      <formula>"Proposed to amend"</formula>
    </cfRule>
    <cfRule type="cellIs" dxfId="3" priority="5" operator="equal">
      <formula>"Accepted"</formula>
    </cfRule>
    <cfRule type="cellIs" dxfId="2" priority="6" operator="equal">
      <formula>"Rejected"</formula>
    </cfRule>
  </conditionalFormatting>
  <conditionalFormatting sqref="I2:J41">
    <cfRule type="cellIs" dxfId="1" priority="7" operator="equal">
      <formula>"Closed"</formula>
    </cfRule>
    <cfRule type="cellIs" dxfId="0" priority="8" operator="equal">
      <formula>"Open"</formula>
    </cfRule>
  </conditionalFormatting>
  <dataValidations count="1">
    <dataValidation type="list" allowBlank="1" showInputMessage="1" showErrorMessage="1" sqref="H2:H41" xr:uid="{912B864C-CA19-4CA6-ADAF-056CB91C60E1}">
      <formula1>"Accepted,Rejected,Proposed to amend,To review"</formula1>
    </dataValidation>
  </dataValidations>
  <pageMargins left="0.7" right="0.7" top="0.75" bottom="0.75" header="0.3" footer="0.3"/>
  <drawing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5238F23499DE748B80251E78DDEB5B7" ma:contentTypeVersion="16" ma:contentTypeDescription="Create a new document." ma:contentTypeScope="" ma:versionID="5889d0e64e547b5285239cdd426693c0">
  <xsd:schema xmlns:xsd="http://www.w3.org/2001/XMLSchema" xmlns:xs="http://www.w3.org/2001/XMLSchema" xmlns:p="http://schemas.microsoft.com/office/2006/metadata/properties" xmlns:ns2="4b3287d3-1978-4293-9391-96fcaf3912f1" xmlns:ns3="932a094b-cc34-42d5-acce-ed9136c416dc" targetNamespace="http://schemas.microsoft.com/office/2006/metadata/properties" ma:root="true" ma:fieldsID="a7128b7fe71cda8b9143fcb20e579dea" ns2:_="" ns3:_="">
    <xsd:import namespace="4b3287d3-1978-4293-9391-96fcaf3912f1"/>
    <xsd:import namespace="932a094b-cc34-42d5-acce-ed9136c416d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3:SharedWithUsers" minOccurs="0"/>
                <xsd:element ref="ns3:SharedWithDetail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b3287d3-1978-4293-9391-96fcaf3912f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7010a2f3-8bc7-4223-9b05-420c27b6c2c0"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2" nillable="true" ma:displayName="Location" ma:description="" ma:indexed="true" ma:internalName="MediaServiceLocation" ma:readOnly="true">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32a094b-cc34-42d5-acce-ed9136c416dc"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baa2372e-21cd-4b2e-80af-b39fd6ec5ade}" ma:internalName="TaxCatchAll" ma:showField="CatchAllData" ma:web="932a094b-cc34-42d5-acce-ed9136c416dc">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4b3287d3-1978-4293-9391-96fcaf3912f1">
      <Terms xmlns="http://schemas.microsoft.com/office/infopath/2007/PartnerControls"/>
    </lcf76f155ced4ddcb4097134ff3c332f>
    <TaxCatchAll xmlns="932a094b-cc34-42d5-acce-ed9136c416dc" xsi:nil="true"/>
  </documentManagement>
</p:properties>
</file>

<file path=customXml/itemProps1.xml><?xml version="1.0" encoding="utf-8"?>
<ds:datastoreItem xmlns:ds="http://schemas.openxmlformats.org/officeDocument/2006/customXml" ds:itemID="{8BCF31CA-52F3-4FF5-B86C-9918FDABA9D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b3287d3-1978-4293-9391-96fcaf3912f1"/>
    <ds:schemaRef ds:uri="932a094b-cc34-42d5-acce-ed9136c416d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A75B140-305E-4B5C-8B97-D41B21370871}">
  <ds:schemaRefs>
    <ds:schemaRef ds:uri="http://schemas.microsoft.com/sharepoint/v3/contenttype/forms"/>
  </ds:schemaRefs>
</ds:datastoreItem>
</file>

<file path=customXml/itemProps3.xml><?xml version="1.0" encoding="utf-8"?>
<ds:datastoreItem xmlns:ds="http://schemas.openxmlformats.org/officeDocument/2006/customXml" ds:itemID="{72A7650D-757E-4D5A-9643-DD57BD74558A}">
  <ds:schemaRefs>
    <ds:schemaRef ds:uri="http://schemas.microsoft.com/office/2006/metadata/properties"/>
    <ds:schemaRef ds:uri="http://schemas.microsoft.com/office/infopath/2007/PartnerControls"/>
    <ds:schemaRef ds:uri="4b3287d3-1978-4293-9391-96fcaf3912f1"/>
    <ds:schemaRef ds:uri="932a094b-cc34-42d5-acce-ed9136c416dc"/>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2</vt:i4>
      </vt:variant>
    </vt:vector>
  </HeadingPairs>
  <TitlesOfParts>
    <vt:vector size="2" baseType="lpstr">
      <vt:lpstr>Standard Master</vt:lpstr>
      <vt:lpstr>Modules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Ethan St. Catherine</dc:creator>
  <cp:lastModifiedBy>Freddie Valletta</cp:lastModifiedBy>
  <dcterms:created xsi:type="dcterms:W3CDTF">2025-11-25T15:36:51Z</dcterms:created>
  <dcterms:modified xsi:type="dcterms:W3CDTF">2025-12-22T15:39:37Z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0x01010085238F23499DE748B80251E78DDEB5B7</vt:lpwstr>
  </property>
  <property fmtid="{D5CDD505-2E9C-101B-9397-08002B2CF9AE}" pid="3" name="MediaServiceImageTags">
    <vt:lpwstr/>
  </property>
</Properties>
</file>